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11" activeTab="0"/>
  </bookViews>
  <sheets>
    <sheet name="EDUCATION PLAN" sheetId="1" r:id="rId1"/>
    <sheet name="COURSES" sheetId="2" r:id="rId2"/>
    <sheet name="Sheet3" sheetId="3" r:id="rId3"/>
  </sheets>
  <definedNames>
    <definedName name="CLASS">'EDUCATION PLAN'!$AJ$81:$AJ$1466</definedName>
    <definedName name="DESC">'EDUCATION PLAN'!$AK$81:$AK$1466</definedName>
    <definedName name="_xlnm.Print_Area" localSheetId="0">'EDUCATION PLAN'!$B$1:$AD$56</definedName>
    <definedName name="UNITS">'EDUCATION PLAN'!$AL$81:$AL$1466</definedName>
  </definedNames>
  <calcPr fullCalcOnLoad="1"/>
</workbook>
</file>

<file path=xl/comments1.xml><?xml version="1.0" encoding="utf-8"?>
<comments xmlns="http://schemas.openxmlformats.org/spreadsheetml/2006/main">
  <authors>
    <author>dt</author>
  </authors>
  <commentList>
    <comment ref="AJ59" authorId="0">
      <text>
        <r>
          <rPr>
            <b/>
            <sz val="8"/>
            <color indexed="8"/>
            <rFont val="Times New Roman"/>
            <family val="1"/>
          </rPr>
          <t xml:space="preserve">DAVID TRAVIS:
</t>
        </r>
        <r>
          <rPr>
            <sz val="8"/>
            <color indexed="8"/>
            <rFont val="Times New Roman"/>
            <family val="1"/>
          </rPr>
          <t xml:space="preserve">XYZ
</t>
        </r>
      </text>
    </comment>
  </commentList>
</comments>
</file>

<file path=xl/sharedStrings.xml><?xml version="1.0" encoding="utf-8"?>
<sst xmlns="http://schemas.openxmlformats.org/spreadsheetml/2006/main" count="4374" uniqueCount="3106">
  <si>
    <t>Spcl Lab Tpcs/Culinary Arts</t>
  </si>
  <si>
    <t>DAN-10</t>
  </si>
  <si>
    <t>Dance Combinations</t>
  </si>
  <si>
    <t>DAN-15</t>
  </si>
  <si>
    <t>Choreography and Dance Analysis</t>
  </si>
  <si>
    <t>DAN-20</t>
  </si>
  <si>
    <t>Modern Dance I</t>
  </si>
  <si>
    <t>DAN-21</t>
  </si>
  <si>
    <t>Modern Dance 2</t>
  </si>
  <si>
    <t>DAN-30</t>
  </si>
  <si>
    <t>Ballet I</t>
  </si>
  <si>
    <t>DAN-31</t>
  </si>
  <si>
    <t>Ballet 2</t>
  </si>
  <si>
    <t>DAN-40</t>
  </si>
  <si>
    <t>Jazz Dance I</t>
  </si>
  <si>
    <t>DAN-41</t>
  </si>
  <si>
    <t>Jazz Dance 2</t>
  </si>
  <si>
    <t>DAN-50</t>
  </si>
  <si>
    <t>Tap Dance I</t>
  </si>
  <si>
    <t>DIES-158</t>
  </si>
  <si>
    <t>Diesel Tune-Up &amp; Fuel Systems</t>
  </si>
  <si>
    <t>DIES-160</t>
  </si>
  <si>
    <t>Dies Engine Electronic Control</t>
  </si>
  <si>
    <t>DIES-161</t>
  </si>
  <si>
    <t>Diesel Technology Field Trng</t>
  </si>
  <si>
    <t>DIES-162</t>
  </si>
  <si>
    <t>Heavy Duty Power Train</t>
  </si>
  <si>
    <t>DIES-164</t>
  </si>
  <si>
    <t>Diesel Performance Analysis</t>
  </si>
  <si>
    <t>DIES-165</t>
  </si>
  <si>
    <t>Air Brake Systems/Troubleshtg</t>
  </si>
  <si>
    <t>DIES-166</t>
  </si>
  <si>
    <t>Diesel Engines</t>
  </si>
  <si>
    <t>DIES-170</t>
  </si>
  <si>
    <t>Heavy Duty Braking Systems</t>
  </si>
  <si>
    <t>DIES-197</t>
  </si>
  <si>
    <t>Spcl Tpcs in Diesel Technology</t>
  </si>
  <si>
    <t>DIES-30</t>
  </si>
  <si>
    <t>Hydraulic Troubleshooting</t>
  </si>
  <si>
    <t>DIES-48</t>
  </si>
  <si>
    <t>Hydraulics</t>
  </si>
  <si>
    <t>DIES-49</t>
  </si>
  <si>
    <t>Adv Hydraulics</t>
  </si>
  <si>
    <t>DIES-94</t>
  </si>
  <si>
    <t>Worksite Learning/Diesel Tech</t>
  </si>
  <si>
    <t>DNTL-10</t>
  </si>
  <si>
    <t>Oral Biology</t>
  </si>
  <si>
    <t>DNTL-11</t>
  </si>
  <si>
    <t>Oral Radiology</t>
  </si>
  <si>
    <t>DNTL-12</t>
  </si>
  <si>
    <t>Head and Neck Anatomy</t>
  </si>
  <si>
    <t>DNTL-13</t>
  </si>
  <si>
    <t>Dental Health Educ/Seminar</t>
  </si>
  <si>
    <t>DNTL-14</t>
  </si>
  <si>
    <t>Intro to Clinic</t>
  </si>
  <si>
    <t>DNTL-20</t>
  </si>
  <si>
    <t>Local Anesthesia/Nitrous Oxide</t>
  </si>
  <si>
    <t>DNTL-21</t>
  </si>
  <si>
    <t>General and Oral Pathology</t>
  </si>
  <si>
    <t>DNTL-23</t>
  </si>
  <si>
    <t>Patient Management/Geriatrics</t>
  </si>
  <si>
    <t>DNTL-24</t>
  </si>
  <si>
    <t>Clinical Practice I</t>
  </si>
  <si>
    <t>DNTL-25</t>
  </si>
  <si>
    <t>Clinic I Seminar</t>
  </si>
  <si>
    <t>DNTL-26</t>
  </si>
  <si>
    <t>Nutrition in Dentistry</t>
  </si>
  <si>
    <t>DNTL-27</t>
  </si>
  <si>
    <t>Summer Clinic 27</t>
  </si>
  <si>
    <t>DNTL-30</t>
  </si>
  <si>
    <t>Periodontology I</t>
  </si>
  <si>
    <t>DNTL-31</t>
  </si>
  <si>
    <t>Pharmacology</t>
  </si>
  <si>
    <t>DNTL-32</t>
  </si>
  <si>
    <t>Dental Materials</t>
  </si>
  <si>
    <t>DNTL-33</t>
  </si>
  <si>
    <t>Adv Clinical Topics</t>
  </si>
  <si>
    <t>DNTL-34</t>
  </si>
  <si>
    <t>Clinical Practice II</t>
  </si>
  <si>
    <t>DNTL-35</t>
  </si>
  <si>
    <t>Clinical II Seminar</t>
  </si>
  <si>
    <t>DNTL-40</t>
  </si>
  <si>
    <t>Periodontology II</t>
  </si>
  <si>
    <t>DNTL-41</t>
  </si>
  <si>
    <t>Practice &amp; Financial Managemnt</t>
  </si>
  <si>
    <t>DNTL-42</t>
  </si>
  <si>
    <t>Clinic III Seminar</t>
  </si>
  <si>
    <t>DNTL-43</t>
  </si>
  <si>
    <t>Clnical Practice III</t>
  </si>
  <si>
    <t>DNTL-44</t>
  </si>
  <si>
    <t>Community Oral Health</t>
  </si>
  <si>
    <t>DNTL-45</t>
  </si>
  <si>
    <t>Ethics and Jurisprudence</t>
  </si>
  <si>
    <t>DNTL-54</t>
  </si>
  <si>
    <t>Summer Clinic 54</t>
  </si>
  <si>
    <t>DSS-10</t>
  </si>
  <si>
    <t>Food Production Management</t>
  </si>
  <si>
    <t>DSS-63</t>
  </si>
  <si>
    <t>Dietary Svc Supv Ops/Mgmnt</t>
  </si>
  <si>
    <t>DSS-94</t>
  </si>
  <si>
    <t>DSS Worksite Learning</t>
  </si>
  <si>
    <t>ECE-1</t>
  </si>
  <si>
    <t>Human Development</t>
  </si>
  <si>
    <t>ECE-10</t>
  </si>
  <si>
    <t>Early Childhood Learning</t>
  </si>
  <si>
    <t>ECE-12</t>
  </si>
  <si>
    <t>Infant Toddler Learning</t>
  </si>
  <si>
    <t>ECE-14</t>
  </si>
  <si>
    <t>School Age/Adolescent Develop</t>
  </si>
  <si>
    <t>ECE-140</t>
  </si>
  <si>
    <t>Essentials of Developmental Assets</t>
  </si>
  <si>
    <t>ECE-15</t>
  </si>
  <si>
    <t>ECE-152</t>
  </si>
  <si>
    <t>Yng Child - Movemt/Rhythm/Sing</t>
  </si>
  <si>
    <t>ECE-155</t>
  </si>
  <si>
    <t>Young Child - Intro Montessori</t>
  </si>
  <si>
    <t>ECE-16</t>
  </si>
  <si>
    <t>Fundamentals-Ec Mentoring/Supv</t>
  </si>
  <si>
    <t>ECE-197</t>
  </si>
  <si>
    <t>Spcl Tpcs in ECE</t>
  </si>
  <si>
    <t>ECE-17</t>
  </si>
  <si>
    <t>Princ &amp; Pract of Teaching Young Children</t>
  </si>
  <si>
    <t>ECE-2</t>
  </si>
  <si>
    <t>Child, Family, Community</t>
  </si>
  <si>
    <t>ECE-20</t>
  </si>
  <si>
    <t>Intro to Curriculum</t>
  </si>
  <si>
    <t>ECE-22</t>
  </si>
  <si>
    <t>EC Curriculum: Infant/Toddler</t>
  </si>
  <si>
    <t>ECE-24</t>
  </si>
  <si>
    <t>EC Curriculum:School Age Care</t>
  </si>
  <si>
    <t>SU</t>
  </si>
  <si>
    <t>ECE-26</t>
  </si>
  <si>
    <t>The Child with Spcl Needs</t>
  </si>
  <si>
    <t>ECE-27</t>
  </si>
  <si>
    <t>Teaching Children with Spcl Needs &amp; Early Intervention Strategies</t>
  </si>
  <si>
    <t>ECE-28</t>
  </si>
  <si>
    <t>Teaching in a Diverse Society</t>
  </si>
  <si>
    <t>ECE-3</t>
  </si>
  <si>
    <t>EC Program Administration</t>
  </si>
  <si>
    <t>ECE-30</t>
  </si>
  <si>
    <t>EC Curric: Physical Developmt</t>
  </si>
  <si>
    <t>ECE-40</t>
  </si>
  <si>
    <t>EC Curric: Affective Devlpmnt</t>
  </si>
  <si>
    <t>ECE-50</t>
  </si>
  <si>
    <t>EC Curriculum: Cognitive Dev</t>
  </si>
  <si>
    <t>ECE-51</t>
  </si>
  <si>
    <t>EC Staffing/Management</t>
  </si>
  <si>
    <t>ECE-52</t>
  </si>
  <si>
    <t>Guidance in Adult/Child Rel</t>
  </si>
  <si>
    <t>ECE-6</t>
  </si>
  <si>
    <t>Exploring Family Childcare</t>
  </si>
  <si>
    <t>ECE-7</t>
  </si>
  <si>
    <t>ECE-8</t>
  </si>
  <si>
    <t>Teaching Pract for Yng Chldrn</t>
  </si>
  <si>
    <t>ECE-9</t>
  </si>
  <si>
    <t>ECE-94</t>
  </si>
  <si>
    <t>ECE Worksite Learning</t>
  </si>
  <si>
    <t>ECON-17</t>
  </si>
  <si>
    <t>Economic History of the US</t>
  </si>
  <si>
    <t>ECON-1A</t>
  </si>
  <si>
    <t>Principles of Economics-Micro</t>
  </si>
  <si>
    <t>ECON-1B</t>
  </si>
  <si>
    <t>Principles of Economics-Macro</t>
  </si>
  <si>
    <t>ECON-2</t>
  </si>
  <si>
    <t>Econonic Issues and Policies</t>
  </si>
  <si>
    <t>EDTE-51</t>
  </si>
  <si>
    <t>Classroom Experi I - Reading</t>
  </si>
  <si>
    <t>EDTE-52</t>
  </si>
  <si>
    <t>Classroom Exper II - Reading</t>
  </si>
  <si>
    <t>EDTE-61</t>
  </si>
  <si>
    <t>Math I Classroom Experience</t>
  </si>
  <si>
    <t>EDTE-62</t>
  </si>
  <si>
    <t>Math II Classroom Experience</t>
  </si>
  <si>
    <t>EDTE-71</t>
  </si>
  <si>
    <t>Internship Sci Teaching</t>
  </si>
  <si>
    <t>EDTE-72</t>
  </si>
  <si>
    <t>Internship-Phys Sci Teaching</t>
  </si>
  <si>
    <t>EDTE-73</t>
  </si>
  <si>
    <t>Internship-Earth Sci Teaching</t>
  </si>
  <si>
    <t>EDUC-1</t>
  </si>
  <si>
    <t>Intro to Educ &amp; Teaching</t>
  </si>
  <si>
    <t>EDUC-10</t>
  </si>
  <si>
    <t>Laws &amp; Services/Spcl Educ</t>
  </si>
  <si>
    <t>EDUC-197</t>
  </si>
  <si>
    <t>Spcl Tpcs in Education</t>
  </si>
  <si>
    <t>EDUC-2</t>
  </si>
  <si>
    <t>Literacy and Learning</t>
  </si>
  <si>
    <t>EDUC-7</t>
  </si>
  <si>
    <t>Behavior Mgmt in Education</t>
  </si>
  <si>
    <t>EDUC-8</t>
  </si>
  <si>
    <t>Elem Educ Curriculum</t>
  </si>
  <si>
    <t>EDUC-94</t>
  </si>
  <si>
    <t>Education Worksite Learning</t>
  </si>
  <si>
    <t>EDUC-97</t>
  </si>
  <si>
    <t>ELEC-138</t>
  </si>
  <si>
    <t>Fund of Electronic/Electricity</t>
  </si>
  <si>
    <t>ELEC-197</t>
  </si>
  <si>
    <t>Spcl Topics in Electronics</t>
  </si>
  <si>
    <t>ELEC-30</t>
  </si>
  <si>
    <t>AC/DC Circuits</t>
  </si>
  <si>
    <t>ELEC-31</t>
  </si>
  <si>
    <t>Solid State Devices</t>
  </si>
  <si>
    <t>ELEC-32</t>
  </si>
  <si>
    <t>Digital Computer Electronics</t>
  </si>
  <si>
    <t>ELEC-37</t>
  </si>
  <si>
    <t>Digital Systems</t>
  </si>
  <si>
    <t>ELEC-39</t>
  </si>
  <si>
    <t>Electronic Circuits/Devices II</t>
  </si>
  <si>
    <t>ELEC-94</t>
  </si>
  <si>
    <t>Electronics Worksite Learning</t>
  </si>
  <si>
    <t>ELEC-97</t>
  </si>
  <si>
    <t>Spcl Tpcs in Electronics</t>
  </si>
  <si>
    <t>ELEC-98</t>
  </si>
  <si>
    <t>Spcl Lab Tpcs in Electronics</t>
  </si>
  <si>
    <t>ENGL-10A</t>
  </si>
  <si>
    <t>World Literature (to 1500)</t>
  </si>
  <si>
    <t>ENGL-10B</t>
  </si>
  <si>
    <t>World Literature (after 1500)</t>
  </si>
  <si>
    <t>ENGL-11A</t>
  </si>
  <si>
    <t>Survey Am Lit/Precolony-1860</t>
  </si>
  <si>
    <t>ENGL-11B</t>
  </si>
  <si>
    <t>Survey American Lit-1860 Pres</t>
  </si>
  <si>
    <t>ENGL-12</t>
  </si>
  <si>
    <t>Intro to Short Fiction</t>
  </si>
  <si>
    <t>ENGL-129</t>
  </si>
  <si>
    <t>Gram Rev I: Corr/Effect Sent</t>
  </si>
  <si>
    <t>ENGL-13A</t>
  </si>
  <si>
    <t>Surv of Engl Lit Thru Neoclas</t>
  </si>
  <si>
    <t>ENGL-13B</t>
  </si>
  <si>
    <t>Surv/Engl Lit-Romantic to Pres</t>
  </si>
  <si>
    <t>ENGL-14</t>
  </si>
  <si>
    <t>Survey of Drama As Literature</t>
  </si>
  <si>
    <t>ENGL-15</t>
  </si>
  <si>
    <t>Intro to Lit By/About Women</t>
  </si>
  <si>
    <t>ENGL-16</t>
  </si>
  <si>
    <t>Poetry</t>
  </si>
  <si>
    <t>ENGL-161</t>
  </si>
  <si>
    <t>Effective Reading</t>
  </si>
  <si>
    <t>ENGL-17</t>
  </si>
  <si>
    <t>Intro to Shakespeare</t>
  </si>
  <si>
    <t>ENGL-18</t>
  </si>
  <si>
    <t>African American Literature</t>
  </si>
  <si>
    <t>ENGL-19</t>
  </si>
  <si>
    <t>Survey Bible As Literature</t>
  </si>
  <si>
    <t>ENGL-190</t>
  </si>
  <si>
    <t>Reading and Writing II</t>
  </si>
  <si>
    <t>ENGL-191</t>
  </si>
  <si>
    <t>Writing Workplace: Grammar</t>
  </si>
  <si>
    <t>ENGL-192</t>
  </si>
  <si>
    <t>Writing in Workplce:Narration</t>
  </si>
  <si>
    <t>ENGL-193</t>
  </si>
  <si>
    <t>Writing Workplace: Process/Rpt</t>
  </si>
  <si>
    <t>ENGL-194</t>
  </si>
  <si>
    <t>Writing Workplace: Compar/Cont</t>
  </si>
  <si>
    <t>ENGL-1A</t>
  </si>
  <si>
    <t>College Composition</t>
  </si>
  <si>
    <t>ENGL-1B</t>
  </si>
  <si>
    <t>Literature &amp; Composition</t>
  </si>
  <si>
    <t>ENGL-1C</t>
  </si>
  <si>
    <t>Critical Reasoning/Read/Write</t>
  </si>
  <si>
    <t>ENGL-20</t>
  </si>
  <si>
    <t>World Mythology</t>
  </si>
  <si>
    <t>ENGL-24</t>
  </si>
  <si>
    <t>Multicult Perspectives in Am Lit</t>
  </si>
  <si>
    <t>ENGL-248</t>
  </si>
  <si>
    <t>Basic Reading</t>
  </si>
  <si>
    <t>ENGL-25</t>
  </si>
  <si>
    <t>Linguistics</t>
  </si>
  <si>
    <t>ENGL-250</t>
  </si>
  <si>
    <t>Elements of Reading 250</t>
  </si>
  <si>
    <t>ENGL-260</t>
  </si>
  <si>
    <t>Elements of Reading</t>
  </si>
  <si>
    <t>ENGL-270</t>
  </si>
  <si>
    <t>ENGL-280</t>
  </si>
  <si>
    <t>Reading &amp; Writing I</t>
  </si>
  <si>
    <t>ENGL-297</t>
  </si>
  <si>
    <t>Spcl Tpcs in Reading</t>
  </si>
  <si>
    <t>ENGL-31</t>
  </si>
  <si>
    <t>Creative Writing</t>
  </si>
  <si>
    <t>ENGL-33</t>
  </si>
  <si>
    <t>Fiction and Film</t>
  </si>
  <si>
    <t>ENGL-348</t>
  </si>
  <si>
    <t>Adult Literacy</t>
  </si>
  <si>
    <t>ENGL-36</t>
  </si>
  <si>
    <t>Children's Literature</t>
  </si>
  <si>
    <t>ENGL-382</t>
  </si>
  <si>
    <t>Reading &amp; Writing Workshop</t>
  </si>
  <si>
    <t>ENGL-61</t>
  </si>
  <si>
    <t>Critical Reading</t>
  </si>
  <si>
    <t>ENGL-91</t>
  </si>
  <si>
    <t>Adv Composition</t>
  </si>
  <si>
    <t>ENGL-97</t>
  </si>
  <si>
    <t>Spcl Tpcs in English</t>
  </si>
  <si>
    <t>ENGR-118</t>
  </si>
  <si>
    <t>Blueprint &amp; Spcl Reading-Mech</t>
  </si>
  <si>
    <t>ENGR-119</t>
  </si>
  <si>
    <t>Blueprint/Spcl Reading (Arch)</t>
  </si>
  <si>
    <t>ENGR-17</t>
  </si>
  <si>
    <t>Circuits &amp; Devices</t>
  </si>
  <si>
    <t>ENGR-197</t>
  </si>
  <si>
    <t>Spcl Tpcs in Engineering</t>
  </si>
  <si>
    <t>ENGR-198</t>
  </si>
  <si>
    <t>Spcl Lab Topics in Engineering</t>
  </si>
  <si>
    <t>ENGR-1A</t>
  </si>
  <si>
    <t>Measurements/Plane Surveying</t>
  </si>
  <si>
    <t>ENGR-1B</t>
  </si>
  <si>
    <t>Plane Surveying</t>
  </si>
  <si>
    <t>ENGR-2</t>
  </si>
  <si>
    <t>Career Planning/Engineering</t>
  </si>
  <si>
    <t>ENGR-20</t>
  </si>
  <si>
    <t>Residential Design</t>
  </si>
  <si>
    <t>ENGR-21</t>
  </si>
  <si>
    <t>Architectural Drawing</t>
  </si>
  <si>
    <t>ENGR-22</t>
  </si>
  <si>
    <t>Engineering Graphics</t>
  </si>
  <si>
    <t>ENGR-24</t>
  </si>
  <si>
    <t>Descriptive Geometry</t>
  </si>
  <si>
    <t>ENGR-25</t>
  </si>
  <si>
    <t>Structural Drafting</t>
  </si>
  <si>
    <t>ENGR-26</t>
  </si>
  <si>
    <t>Industrial Drafting</t>
  </si>
  <si>
    <t>ENGR-27</t>
  </si>
  <si>
    <t>Map and Computer-Aid Drafting</t>
  </si>
  <si>
    <t>ENGR-29</t>
  </si>
  <si>
    <t>Computer-Aided Drafting - CAD</t>
  </si>
  <si>
    <t>ENGR-30</t>
  </si>
  <si>
    <t>Interm Computer-Aided Draft</t>
  </si>
  <si>
    <t>ENGR-31</t>
  </si>
  <si>
    <t>Architectural Detailing</t>
  </si>
  <si>
    <t>ENGR-32</t>
  </si>
  <si>
    <t>Adv Civil Design Apps for CAD</t>
  </si>
  <si>
    <t>ENGR-33</t>
  </si>
  <si>
    <t>Solid Modeling CAD</t>
  </si>
  <si>
    <t>ENGR-35</t>
  </si>
  <si>
    <t>Statics</t>
  </si>
  <si>
    <t>ENGR-37</t>
  </si>
  <si>
    <t>Statics-Eng Tech/Cons Mgmt</t>
  </si>
  <si>
    <t>ENGR-38</t>
  </si>
  <si>
    <t>Strgth Mtrls - Eng Tech/Cons</t>
  </si>
  <si>
    <t>ENGR-45</t>
  </si>
  <si>
    <t>Properties of Materials</t>
  </si>
  <si>
    <t>ENGR-64</t>
  </si>
  <si>
    <t>Engineering Material Testing</t>
  </si>
  <si>
    <t>ENGR-94</t>
  </si>
  <si>
    <t>Engineering Worksite Learning</t>
  </si>
  <si>
    <t>ENGR-97</t>
  </si>
  <si>
    <t>Spcl Topics in Engineering</t>
  </si>
  <si>
    <t>ENGR-98</t>
  </si>
  <si>
    <t>Spcl Lab Tpcs in Engineering</t>
  </si>
  <si>
    <t>ESCI-1</t>
  </si>
  <si>
    <t>Physical Geology</t>
  </si>
  <si>
    <t>ESCI-10</t>
  </si>
  <si>
    <t>Environmental Geology</t>
  </si>
  <si>
    <t>ESCI-11</t>
  </si>
  <si>
    <t>Economic Geology</t>
  </si>
  <si>
    <t>ESCI-12</t>
  </si>
  <si>
    <t>Gen Earth Science</t>
  </si>
  <si>
    <t>ESCI-14</t>
  </si>
  <si>
    <t>Meteorology</t>
  </si>
  <si>
    <t>ESCI-15</t>
  </si>
  <si>
    <t>Oceanography</t>
  </si>
  <si>
    <t>ESCI-16</t>
  </si>
  <si>
    <t>Coastal Oceanog Field Studies</t>
  </si>
  <si>
    <t>ESCI-17</t>
  </si>
  <si>
    <t>Earth System Science</t>
  </si>
  <si>
    <t>ESCI-18</t>
  </si>
  <si>
    <t>Global Climate Change:Past, Present and Future</t>
  </si>
  <si>
    <t>ESCI-2</t>
  </si>
  <si>
    <t>Historical Geology</t>
  </si>
  <si>
    <t>ESCI-23</t>
  </si>
  <si>
    <t>Intro to Geology in the Field</t>
  </si>
  <si>
    <t>ESCI-26</t>
  </si>
  <si>
    <t>Geology of North Coast Ranges</t>
  </si>
  <si>
    <t>ESCI-27</t>
  </si>
  <si>
    <t>Geology of Klamath Mountains</t>
  </si>
  <si>
    <t>ESCI-3</t>
  </si>
  <si>
    <t>Mineralogy and Crystal Optics</t>
  </si>
  <si>
    <t>ESCI-32</t>
  </si>
  <si>
    <t>Geology of Northern Sierras</t>
  </si>
  <si>
    <t>ESCI-33</t>
  </si>
  <si>
    <t>Geology of Sacramento Valley</t>
  </si>
  <si>
    <t>ESCI-34</t>
  </si>
  <si>
    <t>Geology of Modoc Plateau</t>
  </si>
  <si>
    <t>ESCI-35</t>
  </si>
  <si>
    <t>Geology of Lassen Volcanic Prk</t>
  </si>
  <si>
    <t>ESCI-36</t>
  </si>
  <si>
    <t>Geology of Mt. Shasta/Vicinity</t>
  </si>
  <si>
    <t>ESCI-37</t>
  </si>
  <si>
    <t>Geol No. California Coast</t>
  </si>
  <si>
    <t>ESCI-38</t>
  </si>
  <si>
    <t>Geol Pt. Reyes Natl Seashr</t>
  </si>
  <si>
    <t>ESCI-4</t>
  </si>
  <si>
    <t>Rock Origins and Relationships</t>
  </si>
  <si>
    <t>ESCI-42</t>
  </si>
  <si>
    <t>Geology of the Redding Area</t>
  </si>
  <si>
    <t>ESCI-43</t>
  </si>
  <si>
    <t>Geology of Shasta Lake Area</t>
  </si>
  <si>
    <t>ESCI-44</t>
  </si>
  <si>
    <t>Geology of Whiskeytown Area</t>
  </si>
  <si>
    <t>ESCI-45</t>
  </si>
  <si>
    <t>Geology Castle Craggs/Vicinity</t>
  </si>
  <si>
    <t>ESCI-46</t>
  </si>
  <si>
    <t>Geology-Burney Falls/Vicinity</t>
  </si>
  <si>
    <t>ESCI-5</t>
  </si>
  <si>
    <t>Intro to Geology</t>
  </si>
  <si>
    <t>ESCI-6</t>
  </si>
  <si>
    <t>Ancient Life</t>
  </si>
  <si>
    <t>ESCI-7</t>
  </si>
  <si>
    <t>Intro to Geology of California</t>
  </si>
  <si>
    <t>ESCI-8</t>
  </si>
  <si>
    <t>Planetary Geology</t>
  </si>
  <si>
    <t>ESCI-9</t>
  </si>
  <si>
    <t>Earthqk/Volcanoes/Oth Geol Haz</t>
  </si>
  <si>
    <t>ESCI-97</t>
  </si>
  <si>
    <t>Spcl Tpcs in Earth Science</t>
  </si>
  <si>
    <t>ESCI-98</t>
  </si>
  <si>
    <t>Spcl Lab Tpcs in Earth Science</t>
  </si>
  <si>
    <t>ESL-136</t>
  </si>
  <si>
    <t>Oral Comm/College Success</t>
  </si>
  <si>
    <t>ESL-137</t>
  </si>
  <si>
    <t>ESL-138</t>
  </si>
  <si>
    <t>ESL Composition II</t>
  </si>
  <si>
    <t>ESL-220</t>
  </si>
  <si>
    <t>ESL-229</t>
  </si>
  <si>
    <t>Family Literacy</t>
  </si>
  <si>
    <t>ESL-230</t>
  </si>
  <si>
    <t>Beg</t>
  </si>
  <si>
    <t>ESL-231</t>
  </si>
  <si>
    <t>Beg-Mid</t>
  </si>
  <si>
    <t>ESL-232</t>
  </si>
  <si>
    <t>Beg-High</t>
  </si>
  <si>
    <t>ESL-233</t>
  </si>
  <si>
    <t>Intermediate</t>
  </si>
  <si>
    <t>ESL-234</t>
  </si>
  <si>
    <t>intermediate-High</t>
  </si>
  <si>
    <t>ESL-235</t>
  </si>
  <si>
    <t>Adv</t>
  </si>
  <si>
    <t>ESL-236</t>
  </si>
  <si>
    <t>Adv-High</t>
  </si>
  <si>
    <t>ESL-247</t>
  </si>
  <si>
    <t>ESL Vocational Math</t>
  </si>
  <si>
    <t>ESL-249</t>
  </si>
  <si>
    <t>ESL Reading Lab</t>
  </si>
  <si>
    <t>ESL-378</t>
  </si>
  <si>
    <t>American Citizenship</t>
  </si>
  <si>
    <t>ESL-385</t>
  </si>
  <si>
    <t>Literacy</t>
  </si>
  <si>
    <t>FAID-130</t>
  </si>
  <si>
    <t>Public Safety First Aid (EMS)</t>
  </si>
  <si>
    <t>FAID-132</t>
  </si>
  <si>
    <t>First Responder (EMS)</t>
  </si>
  <si>
    <t>FAID-133</t>
  </si>
  <si>
    <t>Certif CPR for Prof Rescuer</t>
  </si>
  <si>
    <t>FAID-134</t>
  </si>
  <si>
    <t>Recertif CPR/Profes Rescuer</t>
  </si>
  <si>
    <t>FAID-175</t>
  </si>
  <si>
    <t>Emerg Medical Tech Basic I</t>
  </si>
  <si>
    <t>FAID-178</t>
  </si>
  <si>
    <t>EMT Recertif/First Resp</t>
  </si>
  <si>
    <t>FAID-197</t>
  </si>
  <si>
    <t>Spcl Tpcs in First Aid/Cpr/Emt</t>
  </si>
  <si>
    <t>FAID-198</t>
  </si>
  <si>
    <t>Spcl Skl Tpcs First Aid/Cpr/Em</t>
  </si>
  <si>
    <t>FIRS-100</t>
  </si>
  <si>
    <t>Basic Fire Company Operations</t>
  </si>
  <si>
    <t>FIRS-101</t>
  </si>
  <si>
    <t>Fire Technology Career Placemt</t>
  </si>
  <si>
    <t>FIRS-102</t>
  </si>
  <si>
    <t>Apprenticeship Academy</t>
  </si>
  <si>
    <t>FIRS-104</t>
  </si>
  <si>
    <t>Firefighter I Academy</t>
  </si>
  <si>
    <t>FIRS-104LC</t>
  </si>
  <si>
    <t>FIRS-105</t>
  </si>
  <si>
    <t>Driver/Oper 1A Emerg Veh Ops</t>
  </si>
  <si>
    <t>FIRS-106</t>
  </si>
  <si>
    <t>Driver/Oper 1B Pump Ops</t>
  </si>
  <si>
    <t>FIRS-108</t>
  </si>
  <si>
    <t>Firefighter II Academy</t>
  </si>
  <si>
    <t>FIRS-113</t>
  </si>
  <si>
    <t>Fire Crew Supervisor</t>
  </si>
  <si>
    <t>FIRS-116</t>
  </si>
  <si>
    <t>Engine Academy</t>
  </si>
  <si>
    <t>FIRS-118</t>
  </si>
  <si>
    <t>Intro to Wildland Firefighting</t>
  </si>
  <si>
    <t>FIRS-119</t>
  </si>
  <si>
    <t>Preparing for Incident Command</t>
  </si>
  <si>
    <t>FIRS-120</t>
  </si>
  <si>
    <t>Incident Command Systm ICS200</t>
  </si>
  <si>
    <t>FIRS-123</t>
  </si>
  <si>
    <t>Division/Group Supervsr I-339</t>
  </si>
  <si>
    <t>FIRS-124</t>
  </si>
  <si>
    <t>Firefighting in the I-Zone</t>
  </si>
  <si>
    <t>FIRS-131</t>
  </si>
  <si>
    <t>Hazardous Material Tech 1A</t>
  </si>
  <si>
    <t>FIRS-132</t>
  </si>
  <si>
    <t>Hazardous Materials Tech 1B</t>
  </si>
  <si>
    <t>FIRS-133</t>
  </si>
  <si>
    <t>Hazardous Materials Tech 1C</t>
  </si>
  <si>
    <t>FIRS-134</t>
  </si>
  <si>
    <t>Hazardous Materials Tech 1D</t>
  </si>
  <si>
    <t>FIRS-135</t>
  </si>
  <si>
    <t>FIRS-136</t>
  </si>
  <si>
    <t>Adv Incident Comm I-400</t>
  </si>
  <si>
    <t>FIRS-139</t>
  </si>
  <si>
    <t>HAZMAT 1st Resp Ops-Lev Ref</t>
  </si>
  <si>
    <t>FIRS-140</t>
  </si>
  <si>
    <t>Juvenile Firesetter</t>
  </si>
  <si>
    <t>FIRS-145</t>
  </si>
  <si>
    <t>Low Angle Rescue</t>
  </si>
  <si>
    <t>FIRS-146</t>
  </si>
  <si>
    <t>Standard for Survival</t>
  </si>
  <si>
    <t>FIRS-147</t>
  </si>
  <si>
    <t>Confined Space Awarenss/Rescue</t>
  </si>
  <si>
    <t>FIRS-148</t>
  </si>
  <si>
    <t>Rescue Systems I</t>
  </si>
  <si>
    <t>FIRS-149</t>
  </si>
  <si>
    <t>Auto Extrication</t>
  </si>
  <si>
    <t>FIRS-151</t>
  </si>
  <si>
    <t>Fire Control 1:BASIC Fire Chem</t>
  </si>
  <si>
    <t>FIRS-152</t>
  </si>
  <si>
    <t>Fire Control 2: Structural</t>
  </si>
  <si>
    <t>FIRS-153</t>
  </si>
  <si>
    <t>Fire Cont 3: Struc Fire Fightg</t>
  </si>
  <si>
    <t>FIRS-154</t>
  </si>
  <si>
    <t>Fire Control 4: Gas/Oil Fires</t>
  </si>
  <si>
    <t>FIRS-156</t>
  </si>
  <si>
    <t>Fire Control 6: Wildland Fires</t>
  </si>
  <si>
    <t>FIRS-157</t>
  </si>
  <si>
    <t>Fire Engine Driver Training</t>
  </si>
  <si>
    <t>FIRS-158</t>
  </si>
  <si>
    <t>Pump Operations</t>
  </si>
  <si>
    <t>FIRS-159</t>
  </si>
  <si>
    <t>Fire Engine Defensive Driving</t>
  </si>
  <si>
    <t>FIRS-160</t>
  </si>
  <si>
    <t>Title 19 &amp; 24 (Fire Tech)</t>
  </si>
  <si>
    <t>FIRS-179</t>
  </si>
  <si>
    <t>Fire Attack Strategy &amp; Tactics</t>
  </si>
  <si>
    <t>FIRS-180</t>
  </si>
  <si>
    <t>Fire Management I</t>
  </si>
  <si>
    <t>FIRS-181</t>
  </si>
  <si>
    <t>Fire Instructor 1A</t>
  </si>
  <si>
    <t>FIRS-182</t>
  </si>
  <si>
    <t>Fire Instructor 1B</t>
  </si>
  <si>
    <t>FIRS-183</t>
  </si>
  <si>
    <t>Fire Prev 1A, CA Fire Code</t>
  </si>
  <si>
    <t>FIRS-184</t>
  </si>
  <si>
    <t>Fire Prev 1B/Insp of Sys/Hzrd</t>
  </si>
  <si>
    <t>FIRS-185</t>
  </si>
  <si>
    <t>Fire Command 2A, Major Fires</t>
  </si>
  <si>
    <t>FIRS-189</t>
  </si>
  <si>
    <t>Fire Investigation 1A</t>
  </si>
  <si>
    <t>FIRS-191</t>
  </si>
  <si>
    <t>Fire Investigation 1B</t>
  </si>
  <si>
    <t>FIRS-192</t>
  </si>
  <si>
    <t>Fire Investigation Review</t>
  </si>
  <si>
    <t>FIRS-197</t>
  </si>
  <si>
    <t>Spcl Tpcs in Fire Tech</t>
  </si>
  <si>
    <t>FIRS-198</t>
  </si>
  <si>
    <t>Spcl Skills Tpcs in Fire Tech</t>
  </si>
  <si>
    <t>FIRS-360</t>
  </si>
  <si>
    <t>Live Fire Trng, Bsc Struct Ops</t>
  </si>
  <si>
    <t>FIRS-361</t>
  </si>
  <si>
    <t>Rope Rigging for Rescue</t>
  </si>
  <si>
    <t>FIRS-362</t>
  </si>
  <si>
    <t>Basic Fire Behavior/Chemistry</t>
  </si>
  <si>
    <t>FIRS-363</t>
  </si>
  <si>
    <t>Basic Struct Ops/Volunteers</t>
  </si>
  <si>
    <t>FIRS-364</t>
  </si>
  <si>
    <t>Pump Operations for Volunteers</t>
  </si>
  <si>
    <t>FIRS-70</t>
  </si>
  <si>
    <t>Intro to Fire Technology</t>
  </si>
  <si>
    <t>FIRS-71</t>
  </si>
  <si>
    <t>Fire Behavior and Combustion</t>
  </si>
  <si>
    <t>FIRS-72</t>
  </si>
  <si>
    <t>Fire Prevention Technology</t>
  </si>
  <si>
    <t>Wildland Firefighter I Academy</t>
  </si>
  <si>
    <t>FIRS-74</t>
  </si>
  <si>
    <t>Fire Protection Equip/Systems</t>
  </si>
  <si>
    <t>F10</t>
  </si>
  <si>
    <t>F09</t>
  </si>
  <si>
    <t>S10</t>
  </si>
  <si>
    <t xml:space="preserve">     a. English Comp</t>
  </si>
  <si>
    <t xml:space="preserve">     b. Oral Comm</t>
  </si>
  <si>
    <t xml:space="preserve">     c. Analytical Think.</t>
  </si>
  <si>
    <t>Mike O'Leary</t>
  </si>
  <si>
    <t>SEMESTER SCHEDULED:   F=Fall S=Spring U=Summer</t>
  </si>
  <si>
    <t>FIRS-76</t>
  </si>
  <si>
    <t>Fire Hydraulics</t>
  </si>
  <si>
    <t>FIRS-79</t>
  </si>
  <si>
    <t>Fund of Personal Fire Safety</t>
  </si>
  <si>
    <t>FIRS-85</t>
  </si>
  <si>
    <t>Fire Command 1A</t>
  </si>
  <si>
    <t>FIRS-86</t>
  </si>
  <si>
    <t>Bldg Construction-Fire Protect</t>
  </si>
  <si>
    <t>FIRS-87</t>
  </si>
  <si>
    <t>Fire Command 1B</t>
  </si>
  <si>
    <t>FIRS-94</t>
  </si>
  <si>
    <t>Firefighter Trainee WSL</t>
  </si>
  <si>
    <t>FIRS-LC</t>
  </si>
  <si>
    <t>Enhanced Firefighter 1 Academy</t>
  </si>
  <si>
    <t>FREN-1</t>
  </si>
  <si>
    <t>Elem French</t>
  </si>
  <si>
    <t>FREN-2</t>
  </si>
  <si>
    <t>FREN-3</t>
  </si>
  <si>
    <t>Interm French</t>
  </si>
  <si>
    <t>FREN-4</t>
  </si>
  <si>
    <t>FSS-10</t>
  </si>
  <si>
    <t>Intro Human Services</t>
  </si>
  <si>
    <t>FSS-12</t>
  </si>
  <si>
    <t>Stds/Practices in Human Svcs</t>
  </si>
  <si>
    <t>FSS-16</t>
  </si>
  <si>
    <t>Marriage and Family</t>
  </si>
  <si>
    <t>FSS-18</t>
  </si>
  <si>
    <t>Adulthood and Aging</t>
  </si>
  <si>
    <t>FSS-197</t>
  </si>
  <si>
    <t>Spc Tpcs in Family Studies</t>
  </si>
  <si>
    <t>FSS-25</t>
  </si>
  <si>
    <t>Nutrition</t>
  </si>
  <si>
    <t>FSS-26</t>
  </si>
  <si>
    <t>Nutrition Through Life Span</t>
  </si>
  <si>
    <t>FSS-27</t>
  </si>
  <si>
    <t>Nutrition and Disease</t>
  </si>
  <si>
    <t>FSS-46</t>
  </si>
  <si>
    <t>Personal Finance</t>
  </si>
  <si>
    <t>FSS-60</t>
  </si>
  <si>
    <t>Life Management</t>
  </si>
  <si>
    <t>FSS-94</t>
  </si>
  <si>
    <t>Family Studies/Svcs WSL</t>
  </si>
  <si>
    <t>FSS-95</t>
  </si>
  <si>
    <t>Worksite Integration</t>
  </si>
  <si>
    <t>FTWL-101</t>
  </si>
  <si>
    <t>Wildland Fire Behavior</t>
  </si>
  <si>
    <t>FTWL-102</t>
  </si>
  <si>
    <t>Wildland FF Safety/Survival</t>
  </si>
  <si>
    <t>FTWL-103</t>
  </si>
  <si>
    <t>Wildland Fire Operations</t>
  </si>
  <si>
    <t>FTWL-104</t>
  </si>
  <si>
    <t>Wildlnd PIO, Prevent/Investig</t>
  </si>
  <si>
    <t>FTWL-105</t>
  </si>
  <si>
    <t>Wildland Fire Plang/Logis/Fin</t>
  </si>
  <si>
    <t>FTWL-106</t>
  </si>
  <si>
    <t>Intro to ICS I-100</t>
  </si>
  <si>
    <t>FTWL-110</t>
  </si>
  <si>
    <t>Display Process S-245</t>
  </si>
  <si>
    <t>FTWL-111</t>
  </si>
  <si>
    <t>Ck-In Rcrdr/Status Rcrd S-248</t>
  </si>
  <si>
    <t>FTWL-112</t>
  </si>
  <si>
    <t>Ordering Manager J-252</t>
  </si>
  <si>
    <t>FTWL-113</t>
  </si>
  <si>
    <t>Rcvng/Distribution Mgr J-253</t>
  </si>
  <si>
    <t>FTWL-114</t>
  </si>
  <si>
    <t>Base/Camp Manager J-254</t>
  </si>
  <si>
    <t>FTWL-115</t>
  </si>
  <si>
    <t>Equipment Manager J-255</t>
  </si>
  <si>
    <t>FTWL-116</t>
  </si>
  <si>
    <t>Tool/Equip Specialist J-256</t>
  </si>
  <si>
    <t>FTWL-117</t>
  </si>
  <si>
    <t>Incident Commun Ctr Mgr J-257</t>
  </si>
  <si>
    <t>FTWL-118</t>
  </si>
  <si>
    <t>Incident Commun Tech S-258</t>
  </si>
  <si>
    <t>FTWL-119</t>
  </si>
  <si>
    <t>PREREQUISITES / COREQUISITES / LIMITATIONS</t>
  </si>
  <si>
    <t>ACCT 101 OR 2</t>
  </si>
  <si>
    <t>ACCT2</t>
  </si>
  <si>
    <t>COREQ 100</t>
  </si>
  <si>
    <t>POST MODULE 3</t>
  </si>
  <si>
    <t>FA 7 UNITS</t>
  </si>
  <si>
    <t>FAC SPONSOR</t>
  </si>
  <si>
    <t>AGAS 19</t>
  </si>
  <si>
    <t>AGEH 34 OR 44</t>
  </si>
  <si>
    <t>AGNR 173</t>
  </si>
  <si>
    <t>COREQ/COMPL AGNR 60</t>
  </si>
  <si>
    <t>AGVETT 1</t>
  </si>
  <si>
    <t>AGVETT 2</t>
  </si>
  <si>
    <t>ART 12</t>
  </si>
  <si>
    <t>ART 21A</t>
  </si>
  <si>
    <t>ART 26 (2 SEM)</t>
  </si>
  <si>
    <t>ART 29 (2 SEM)</t>
  </si>
  <si>
    <t>ART 31 (2SEM)</t>
  </si>
  <si>
    <t>ART 35</t>
  </si>
  <si>
    <t>ART 45 OR 57</t>
  </si>
  <si>
    <t>ART 55 (2 SEM)</t>
  </si>
  <si>
    <t>ART 60A OR 61</t>
  </si>
  <si>
    <t>ART 80A</t>
  </si>
  <si>
    <t>AUTO 1</t>
  </si>
  <si>
    <t>AUTO 130</t>
  </si>
  <si>
    <t>COREQ/COMPL AUTO 150</t>
  </si>
  <si>
    <t>AUTO 150&amp;152 OR DIES 164</t>
  </si>
  <si>
    <t>AUTO 180</t>
  </si>
  <si>
    <t>AUTO 20</t>
  </si>
  <si>
    <t>CHEM 1A</t>
  </si>
  <si>
    <t>COREQ/COMPL BIOL 5</t>
  </si>
  <si>
    <t>MATH102</t>
  </si>
  <si>
    <t>MATH 240</t>
  </si>
  <si>
    <t>ENGL280</t>
  </si>
  <si>
    <t>BUAD 10</t>
  </si>
  <si>
    <t>BUAD 166</t>
  </si>
  <si>
    <t>COREQ/COMPL CHEM 10</t>
  </si>
  <si>
    <t>CHEM2A OR 16</t>
  </si>
  <si>
    <t>CHEM1A</t>
  </si>
  <si>
    <t>MATH 101</t>
  </si>
  <si>
    <t>CHEM 1B</t>
  </si>
  <si>
    <t>COREQ/COMPL CHEM 70</t>
  </si>
  <si>
    <t>CHEM 70</t>
  </si>
  <si>
    <t>COREQ/COMPL CHEM 71</t>
  </si>
  <si>
    <t>CIS 20 OR 23</t>
  </si>
  <si>
    <t>CIS21</t>
  </si>
  <si>
    <t>CIS31</t>
  </si>
  <si>
    <t>CIS32</t>
  </si>
  <si>
    <t>CIS33</t>
  </si>
  <si>
    <t>CIS 34 OR CERT</t>
  </si>
  <si>
    <t>CIS2 &amp; 60,61 OR 62</t>
  </si>
  <si>
    <t>CONS 46 &amp; DRUG TEST</t>
  </si>
  <si>
    <t>NEG DRUG TEST</t>
  </si>
  <si>
    <t>CONS46 &amp; 48</t>
  </si>
  <si>
    <t>CONS 46</t>
  </si>
  <si>
    <t>CONS71</t>
  </si>
  <si>
    <t>CULA50</t>
  </si>
  <si>
    <t>CULA45</t>
  </si>
  <si>
    <t>CULA46</t>
  </si>
  <si>
    <t>CULA45 &amp; 50</t>
  </si>
  <si>
    <t>AGE 21</t>
  </si>
  <si>
    <t>CULA50 &amp; 172</t>
  </si>
  <si>
    <t>CULA74</t>
  </si>
  <si>
    <t>CULA73 OR 66</t>
  </si>
  <si>
    <t>CULA73</t>
  </si>
  <si>
    <t>DIES162</t>
  </si>
  <si>
    <t>DIES164</t>
  </si>
  <si>
    <t>DIES48</t>
  </si>
  <si>
    <t>ENR IN DNTL PROG</t>
  </si>
  <si>
    <t>DNTL10-14</t>
  </si>
  <si>
    <t>DNTL10-11-12-14-20-23-24</t>
  </si>
  <si>
    <t>DNTL20-26</t>
  </si>
  <si>
    <t>DNTL30-35</t>
  </si>
  <si>
    <t>DNTL14,20,24,30,34,43</t>
  </si>
  <si>
    <t>DSS63 &amp; CULA50</t>
  </si>
  <si>
    <t>ECE 7</t>
  </si>
  <si>
    <t>ECE 1</t>
  </si>
  <si>
    <t>ECE 26</t>
  </si>
  <si>
    <t>ECE 20</t>
  </si>
  <si>
    <t>ELEC30</t>
  </si>
  <si>
    <t>ELEC33</t>
  </si>
  <si>
    <t>ELEC35</t>
  </si>
  <si>
    <t>ENGL1A</t>
  </si>
  <si>
    <t>ENGL 191</t>
  </si>
  <si>
    <t>ENGL190 OR ESL138</t>
  </si>
  <si>
    <t>ENGL270</t>
  </si>
  <si>
    <t>ENGL190</t>
  </si>
  <si>
    <t>MATH4A &amp; PHYS4B (MORE)</t>
  </si>
  <si>
    <t>MATH10</t>
  </si>
  <si>
    <t>COREQ/COMPL ENG29</t>
  </si>
  <si>
    <t>ENGR20 &amp; 29</t>
  </si>
  <si>
    <t>ENGL270 &amp; MATH220</t>
  </si>
  <si>
    <t>ENGR22</t>
  </si>
  <si>
    <t>ENGR 22,29 &amp; 38</t>
  </si>
  <si>
    <t>ENGR 22 &amp; 29</t>
  </si>
  <si>
    <t>ENGR 29</t>
  </si>
  <si>
    <t>COREQ/COMPL ENGR22</t>
  </si>
  <si>
    <t>ENGR 21</t>
  </si>
  <si>
    <t>ENGR 27 &amp; 1A</t>
  </si>
  <si>
    <t>PHYS4A COREQ MATH4A</t>
  </si>
  <si>
    <t>ENGR 37 &amp; 35</t>
  </si>
  <si>
    <t>PHYS 4A</t>
  </si>
  <si>
    <t>SEE SCHED</t>
  </si>
  <si>
    <t>ESCI 1 &amp; 3</t>
  </si>
  <si>
    <t>ESCI 1</t>
  </si>
  <si>
    <t>ESCI 2</t>
  </si>
  <si>
    <t>ESL236</t>
  </si>
  <si>
    <t>ESL137</t>
  </si>
  <si>
    <t>CPR CERT</t>
  </si>
  <si>
    <t>HAZMAT OPS COURSE</t>
  </si>
  <si>
    <t>CLASS B LICENSE</t>
  </si>
  <si>
    <t>FIRS-73-LC</t>
  </si>
  <si>
    <t>FREN 1</t>
  </si>
  <si>
    <t>FREN 2</t>
  </si>
  <si>
    <t>FREN 3</t>
  </si>
  <si>
    <t>FSS 25</t>
  </si>
  <si>
    <t>GERM 1</t>
  </si>
  <si>
    <t>GERM 2</t>
  </si>
  <si>
    <t>GERM 3</t>
  </si>
  <si>
    <t>RN OR LVN ONLY</t>
  </si>
  <si>
    <t>HEOC 110</t>
  </si>
  <si>
    <t>CRIMINAL BACKG CHK</t>
  </si>
  <si>
    <t>NURSE AIDE CERT</t>
  </si>
  <si>
    <t>RN LIC</t>
  </si>
  <si>
    <t>INDE 161</t>
  </si>
  <si>
    <t>INDE 162</t>
  </si>
  <si>
    <t>JAPN 1</t>
  </si>
  <si>
    <t>JAPN 19</t>
  </si>
  <si>
    <t>JAPN 2</t>
  </si>
  <si>
    <t>JAPN 3</t>
  </si>
  <si>
    <t>ENGL 190</t>
  </si>
  <si>
    <t>LEGL 40</t>
  </si>
  <si>
    <t>LEGL 44</t>
  </si>
  <si>
    <t>LEGL 47</t>
  </si>
  <si>
    <t>MATH 102</t>
  </si>
  <si>
    <t>MATH 100 OR 101</t>
  </si>
  <si>
    <t>MATH 220</t>
  </si>
  <si>
    <t>MATH 2 OR MATH 10 &amp; 13</t>
  </si>
  <si>
    <t>MATH 3A</t>
  </si>
  <si>
    <t>MATH 3B</t>
  </si>
  <si>
    <t>MATH 4A</t>
  </si>
  <si>
    <t>CHEM 1A, 2A, OR 2B</t>
  </si>
  <si>
    <t>MUS 1</t>
  </si>
  <si>
    <t>AUDITION</t>
  </si>
  <si>
    <t>MUS 22</t>
  </si>
  <si>
    <t>MUS 2</t>
  </si>
  <si>
    <t>MUS 29</t>
  </si>
  <si>
    <t>MUS 3</t>
  </si>
  <si>
    <t>MUS 4</t>
  </si>
  <si>
    <t>COREQ/COMPL  HEOC 110</t>
  </si>
  <si>
    <t>OAS 112, COREQ HEOC 111</t>
  </si>
  <si>
    <t>COREQ/COMPL OAS 113, 150</t>
  </si>
  <si>
    <t>HEOC 110  &amp; OAS 52</t>
  </si>
  <si>
    <t>OAS 159</t>
  </si>
  <si>
    <t>OAS 51</t>
  </si>
  <si>
    <t>OAS 52</t>
  </si>
  <si>
    <t>OAS 92</t>
  </si>
  <si>
    <t>CIS 1 &amp; OAS 51  OR 91</t>
  </si>
  <si>
    <t>PHY 1</t>
  </si>
  <si>
    <t>PHYS 2A</t>
  </si>
  <si>
    <t>PHYS 4A &amp; MATH 3B</t>
  </si>
  <si>
    <t>PHYS 4B &amp; MATH 4A</t>
  </si>
  <si>
    <t>RN ENR ONLY</t>
  </si>
  <si>
    <t>REGN 1 &amp; 2</t>
  </si>
  <si>
    <t>REGN 10-11-12</t>
  </si>
  <si>
    <t>COREQ REGN 21X</t>
  </si>
  <si>
    <t>COREQ REGN20X</t>
  </si>
  <si>
    <t>REGN 20 &amp; 21</t>
  </si>
  <si>
    <t>REGN 20X &amp; 21X</t>
  </si>
  <si>
    <t>REGN 20X &amp; 21X (MORE)</t>
  </si>
  <si>
    <t>LVN ONLY</t>
  </si>
  <si>
    <t>RUSS 1</t>
  </si>
  <si>
    <t>RUSS 2</t>
  </si>
  <si>
    <t>RUSS 3</t>
  </si>
  <si>
    <t>SL 96</t>
  </si>
  <si>
    <t>COREQ/COMPL SL 90</t>
  </si>
  <si>
    <t>SL 90</t>
  </si>
  <si>
    <t>COREQ/COMPL SL 92</t>
  </si>
  <si>
    <t>SL 92 &amp; 93</t>
  </si>
  <si>
    <t>SL 94</t>
  </si>
  <si>
    <t>SPAN 2</t>
  </si>
  <si>
    <t>SPAN 1</t>
  </si>
  <si>
    <t>SPAN 3</t>
  </si>
  <si>
    <t>LVN ENR ONLY</t>
  </si>
  <si>
    <t>VOCN 160</t>
  </si>
  <si>
    <t>VOCN 161</t>
  </si>
  <si>
    <t>WELD 175</t>
  </si>
  <si>
    <t>WELD 178</t>
  </si>
  <si>
    <t>WELD 174 OR 176</t>
  </si>
  <si>
    <t>US-HIST</t>
  </si>
  <si>
    <t>Security Manager J-259</t>
  </si>
  <si>
    <t>FTWL-120</t>
  </si>
  <si>
    <t>Intragncy Incid Bus Mgmt S-260</t>
  </si>
  <si>
    <t>FTWL-121</t>
  </si>
  <si>
    <t>Personnel Time Recorder J-261</t>
  </si>
  <si>
    <t>FTWL-122</t>
  </si>
  <si>
    <t>Equipment Time Recorder J-262</t>
  </si>
  <si>
    <t>FTWL-123</t>
  </si>
  <si>
    <t>Claims Manager J-263</t>
  </si>
  <si>
    <t>FTWL-124</t>
  </si>
  <si>
    <t>Comp for Injury Mngr J-264</t>
  </si>
  <si>
    <t>FTWL-125</t>
  </si>
  <si>
    <t>Commissary Manager J-266</t>
  </si>
  <si>
    <t>FTWL-126</t>
  </si>
  <si>
    <t>Documentation Unit Ldr J-342</t>
  </si>
  <si>
    <t>FTWL-127</t>
  </si>
  <si>
    <t>Situation Unit Leader S-346</t>
  </si>
  <si>
    <t>FTWL-128</t>
  </si>
  <si>
    <t>Demobilization Unit Ldr S-347</t>
  </si>
  <si>
    <t>FTWL-129</t>
  </si>
  <si>
    <t>Resources Unit Leader S-348</t>
  </si>
  <si>
    <t>FTWL-130</t>
  </si>
  <si>
    <t>Facilities Unit Leader S-354</t>
  </si>
  <si>
    <t>FTWL-131</t>
  </si>
  <si>
    <t>Ground Support Unit Ldr S-365</t>
  </si>
  <si>
    <t>Bank. Prac, Collect, Judgmnts</t>
  </si>
  <si>
    <t>MATH-97</t>
  </si>
  <si>
    <t>Spec Topics in Mathematics</t>
  </si>
  <si>
    <t>Comm Symphonic Band for Seniors</t>
  </si>
  <si>
    <t>Spanish Vocabulary</t>
  </si>
  <si>
    <t>Community Drama</t>
  </si>
  <si>
    <t xml:space="preserve">Stage Production Lab </t>
  </si>
  <si>
    <t>Stage Production-Drama</t>
  </si>
  <si>
    <t>Stage Production-Music</t>
  </si>
  <si>
    <t>E1 Life Learning</t>
  </si>
  <si>
    <t>CSU Chico Additional</t>
  </si>
  <si>
    <t>**Global Cultures</t>
  </si>
  <si>
    <t>FTWL-132</t>
  </si>
  <si>
    <t>Supply Unit Leader S-356</t>
  </si>
  <si>
    <t>FTWL-133</t>
  </si>
  <si>
    <t>Food Unit Leader S-357</t>
  </si>
  <si>
    <t>FTWL-134</t>
  </si>
  <si>
    <t>Communications Unit Ldr S-358</t>
  </si>
  <si>
    <t>FTWL-135</t>
  </si>
  <si>
    <t>Medical Unit Leader S-359</t>
  </si>
  <si>
    <t>FTWL-136</t>
  </si>
  <si>
    <t>Cost Unit Leader I-362</t>
  </si>
  <si>
    <t>FTWL-137</t>
  </si>
  <si>
    <t>Compen/Claims Unit Ldr I-363</t>
  </si>
  <si>
    <t>FTWL-138</t>
  </si>
  <si>
    <t>Time Unit Leader I-365</t>
  </si>
  <si>
    <t>FTWL-139</t>
  </si>
  <si>
    <t>Procurement Unit Leader I-368</t>
  </si>
  <si>
    <t>FTWL-140</t>
  </si>
  <si>
    <t>Planning Section Chief S-440</t>
  </si>
  <si>
    <t>FTWL-141</t>
  </si>
  <si>
    <t>Logistics Section Chief S-450</t>
  </si>
  <si>
    <t>FTWL-142</t>
  </si>
  <si>
    <t>Finance Section Chief S-460</t>
  </si>
  <si>
    <t>FTWL-143</t>
  </si>
  <si>
    <t>Multi-Agency Coord I-401</t>
  </si>
  <si>
    <t>FTWL-144</t>
  </si>
  <si>
    <t>Incdnt Commnd Sys/Execut I-402</t>
  </si>
  <si>
    <t>FTWO-110</t>
  </si>
  <si>
    <t>Basic Wldlnd Fire Orient S-110</t>
  </si>
  <si>
    <t>FTWO-111</t>
  </si>
  <si>
    <t>Firefighter Training S-130</t>
  </si>
  <si>
    <t>FTWO-112</t>
  </si>
  <si>
    <t>Adv Firefighter Training</t>
  </si>
  <si>
    <t>FTWO-113</t>
  </si>
  <si>
    <t>Intro/Wldlnd Fire Behav S-190</t>
  </si>
  <si>
    <t>FTWO-114</t>
  </si>
  <si>
    <t>Initial Attack ICT4 S-200</t>
  </si>
  <si>
    <t>FTWO-115</t>
  </si>
  <si>
    <t>Spvsry Cncpts/Techniques S-201</t>
  </si>
  <si>
    <t>FTWO-116</t>
  </si>
  <si>
    <t>Fire Ops in Wldlnd/Urban S-215</t>
  </si>
  <si>
    <t>FTWO-117</t>
  </si>
  <si>
    <t>Portable Pumps/Water Use S-211</t>
  </si>
  <si>
    <t>FTWO-118</t>
  </si>
  <si>
    <t>Wildlfire Powersaws S-212</t>
  </si>
  <si>
    <t>FTWO-119</t>
  </si>
  <si>
    <t>Driving for Fire Service S-216</t>
  </si>
  <si>
    <t>FTWO-120</t>
  </si>
  <si>
    <t>Interagncy Helicopt Trng S-217</t>
  </si>
  <si>
    <t>FTWO-121</t>
  </si>
  <si>
    <t>Crew Boss S-230</t>
  </si>
  <si>
    <t>FTWO-122</t>
  </si>
  <si>
    <t>Engine Boss S-231</t>
  </si>
  <si>
    <t>FTWO-123</t>
  </si>
  <si>
    <t>Dozer Boss S-232</t>
  </si>
  <si>
    <t>FTWO-124</t>
  </si>
  <si>
    <t>Tractor Plow Boss S-233</t>
  </si>
  <si>
    <t>FTWO-125</t>
  </si>
  <si>
    <t>Ignition Operations S-234</t>
  </si>
  <si>
    <t>FTWO-126</t>
  </si>
  <si>
    <t>Felling Boss S-235</t>
  </si>
  <si>
    <t>FTWO-127</t>
  </si>
  <si>
    <t>Staging Area Manager J-236</t>
  </si>
  <si>
    <t>FTWO-128</t>
  </si>
  <si>
    <t>Field Observer S-244</t>
  </si>
  <si>
    <t>FTWO-129</t>
  </si>
  <si>
    <t>Interagncy Incid Bus Mgt S-260</t>
  </si>
  <si>
    <t>FTWO-130</t>
  </si>
  <si>
    <t>Basic Air Operations S-270</t>
  </si>
  <si>
    <t>FTWO-131</t>
  </si>
  <si>
    <t>Helispot Manager J-272</t>
  </si>
  <si>
    <t>FTWO-132</t>
  </si>
  <si>
    <t>Int Wldlnd Fire Behavior S-290</t>
  </si>
  <si>
    <t>FTWO-133</t>
  </si>
  <si>
    <t>FTWO-134</t>
  </si>
  <si>
    <t>FTWO-135</t>
  </si>
  <si>
    <t>Task Force/Strk Team Ldr S-330</t>
  </si>
  <si>
    <t>FTWO-136</t>
  </si>
  <si>
    <t>Fire Suppression Tactics S-336</t>
  </si>
  <si>
    <t>FTWO-137</t>
  </si>
  <si>
    <t>Division/Grp Supervisor S-339</t>
  </si>
  <si>
    <t>FTWO-138</t>
  </si>
  <si>
    <t>Interm Aviation Ops S-370</t>
  </si>
  <si>
    <t>FTWO-139</t>
  </si>
  <si>
    <t>Helibase Manager S-371</t>
  </si>
  <si>
    <t>FTWO-140</t>
  </si>
  <si>
    <t>Helicopter Coordinator J-374</t>
  </si>
  <si>
    <t>FTWO-141</t>
  </si>
  <si>
    <t>Air Support Grp Supv J-375</t>
  </si>
  <si>
    <t>FTWO-142</t>
  </si>
  <si>
    <t>Air Tanker Coordinator S-376</t>
  </si>
  <si>
    <t>FTWO-143</t>
  </si>
  <si>
    <t>Air Tactical Group Supv S-378</t>
  </si>
  <si>
    <t>FTWO-144</t>
  </si>
  <si>
    <t>Intro/Wldlnd Fire Calcs S-390</t>
  </si>
  <si>
    <t>FTWO-145</t>
  </si>
  <si>
    <t>Incident Commander S-400</t>
  </si>
  <si>
    <t>FTWO-146</t>
  </si>
  <si>
    <t>Liaison Officer S-402</t>
  </si>
  <si>
    <t>FTWO-147</t>
  </si>
  <si>
    <t>Safety Officer S-404</t>
  </si>
  <si>
    <t>FTWO-148</t>
  </si>
  <si>
    <t>Standards/Survival PMS-416</t>
  </si>
  <si>
    <t>FTWO-149</t>
  </si>
  <si>
    <t>Hazmat Awareness/FF PMS-418</t>
  </si>
  <si>
    <t>FTWO-150</t>
  </si>
  <si>
    <t>Command/General Staff S-420</t>
  </si>
  <si>
    <t>FTWO-151</t>
  </si>
  <si>
    <t>Look Up/Down/Around PMS-427</t>
  </si>
  <si>
    <t>FTWO-152</t>
  </si>
  <si>
    <t>Learn to Behave PMS-428</t>
  </si>
  <si>
    <t>FTWO-154</t>
  </si>
  <si>
    <t>Operations Section Chief S-430</t>
  </si>
  <si>
    <t>FTWO-155</t>
  </si>
  <si>
    <t>Incident Trng Specialist S-445</t>
  </si>
  <si>
    <t>FTWO-156</t>
  </si>
  <si>
    <t>Air Ops Branch Director S-470</t>
  </si>
  <si>
    <t>FTWO-157</t>
  </si>
  <si>
    <t>Adv Wldlnd Fire Calcs S-490</t>
  </si>
  <si>
    <t>FTWO-158</t>
  </si>
  <si>
    <t>Facilitative Instructor M-410</t>
  </si>
  <si>
    <t>FTWO-160</t>
  </si>
  <si>
    <t>Hazmat 1st Responder Update</t>
  </si>
  <si>
    <t>FTWO-161</t>
  </si>
  <si>
    <t>Medical First Responder Update</t>
  </si>
  <si>
    <t>FTWO-162</t>
  </si>
  <si>
    <t>Campbell Prediction System</t>
  </si>
  <si>
    <t>FTWP-110</t>
  </si>
  <si>
    <t>Prescribed Fire/Burn Bosses</t>
  </si>
  <si>
    <t>FTWP-111</t>
  </si>
  <si>
    <t>Intro/Wldfre Prevention P-101</t>
  </si>
  <si>
    <t>FTWP-112</t>
  </si>
  <si>
    <t>Inspecting Fire Prone Property</t>
  </si>
  <si>
    <t>FTWP-113</t>
  </si>
  <si>
    <t>CA Basic Fire Prevention P140</t>
  </si>
  <si>
    <t>FTWP-114</t>
  </si>
  <si>
    <t>Wldfre Origin/Cause Determinat</t>
  </si>
  <si>
    <t>FTWP-115</t>
  </si>
  <si>
    <t>Intro/Incident Info S-203</t>
  </si>
  <si>
    <t>FTWP-117</t>
  </si>
  <si>
    <t>Interm Fire Prevention P-240</t>
  </si>
  <si>
    <t>FTWP-120</t>
  </si>
  <si>
    <t>Wldlnd Fire Preven Plng P-301</t>
  </si>
  <si>
    <t>FTWP-121</t>
  </si>
  <si>
    <t>Wldlnd Fire Preven Mktg P-301</t>
  </si>
  <si>
    <t>FTWP-122</t>
  </si>
  <si>
    <t>Adv Fire Prevention P340</t>
  </si>
  <si>
    <t>FTWP-123</t>
  </si>
  <si>
    <t>Intro to Fire Effects RX-340</t>
  </si>
  <si>
    <t>FTWP-124</t>
  </si>
  <si>
    <t>Information Officer S-403</t>
  </si>
  <si>
    <t>FTWP-126</t>
  </si>
  <si>
    <t>Smoke Mgmnt Techniq RX-410</t>
  </si>
  <si>
    <t>GEOG-11</t>
  </si>
  <si>
    <t>Map Principles</t>
  </si>
  <si>
    <t>GEOG-1A</t>
  </si>
  <si>
    <t>Physical Geography</t>
  </si>
  <si>
    <t>GEOG-1B</t>
  </si>
  <si>
    <t>Cultural Geography</t>
  </si>
  <si>
    <t>GEOG-2A</t>
  </si>
  <si>
    <t>Field Geography (Physical)</t>
  </si>
  <si>
    <t>GEOG-2B</t>
  </si>
  <si>
    <t>Field Geography (Cultural)</t>
  </si>
  <si>
    <t>GEOG-7</t>
  </si>
  <si>
    <t>California Geography</t>
  </si>
  <si>
    <t>GEOG-8</t>
  </si>
  <si>
    <t>World Regional Geography</t>
  </si>
  <si>
    <t>GERM-1</t>
  </si>
  <si>
    <t>Elem German</t>
  </si>
  <si>
    <t>GERM-2</t>
  </si>
  <si>
    <t>GERM-3</t>
  </si>
  <si>
    <t>Interm German</t>
  </si>
  <si>
    <t>GERM-4</t>
  </si>
  <si>
    <t>GERO-24</t>
  </si>
  <si>
    <t>Ethnic Diversity &amp; Aging</t>
  </si>
  <si>
    <t>GERO-64</t>
  </si>
  <si>
    <t>Coping Mental Ill/Dem Old Age</t>
  </si>
  <si>
    <t>GERO-75</t>
  </si>
  <si>
    <t>Death and Dying</t>
  </si>
  <si>
    <t>GERO-77</t>
  </si>
  <si>
    <t>Family Dynamics and Aging</t>
  </si>
  <si>
    <t>GIS-1</t>
  </si>
  <si>
    <t>Survey of Digital Mapping</t>
  </si>
  <si>
    <t>GIS-10</t>
  </si>
  <si>
    <t>Intro to Geographic Info Sys</t>
  </si>
  <si>
    <t>GIS-11</t>
  </si>
  <si>
    <t>Adv Geographic Info Sys</t>
  </si>
  <si>
    <t>GIS-12</t>
  </si>
  <si>
    <t>Databases for GIS</t>
  </si>
  <si>
    <t>GIS-20</t>
  </si>
  <si>
    <t>Spatial Databases</t>
  </si>
  <si>
    <t>GIS-21</t>
  </si>
  <si>
    <t>GIS-CAD Integration</t>
  </si>
  <si>
    <t>GIS-22</t>
  </si>
  <si>
    <t>Mobile GIS/GPS</t>
  </si>
  <si>
    <t>GIS-23</t>
  </si>
  <si>
    <t>Raster GIS</t>
  </si>
  <si>
    <t>GIS-24</t>
  </si>
  <si>
    <t>Customizing GIS</t>
  </si>
  <si>
    <t>GIS-25</t>
  </si>
  <si>
    <t>GIS Projects</t>
  </si>
  <si>
    <t>GIS-94</t>
  </si>
  <si>
    <t>Geographic Info Systems WSL</t>
  </si>
  <si>
    <t>GIS-97</t>
  </si>
  <si>
    <t>Spcl Tpcs Geographic Info Syst</t>
  </si>
  <si>
    <t>HEOC-100</t>
  </si>
  <si>
    <t>Preparing for a Nursing Career</t>
  </si>
  <si>
    <t>HEOC-101</t>
  </si>
  <si>
    <t>Nurse Update</t>
  </si>
  <si>
    <t>HEOC-110</t>
  </si>
  <si>
    <t>Beg Med Terminology</t>
  </si>
  <si>
    <t>HEOC-111</t>
  </si>
  <si>
    <t>Adv Med Terminology</t>
  </si>
  <si>
    <t>HEOC-159</t>
  </si>
  <si>
    <t>Psychiatric Nursing</t>
  </si>
  <si>
    <t>17A OR 17B</t>
  </si>
  <si>
    <t>HEOC-160</t>
  </si>
  <si>
    <t>Stress Management</t>
  </si>
  <si>
    <t>HEOC-161</t>
  </si>
  <si>
    <t>Patient-Focused Communication</t>
  </si>
  <si>
    <t>HEOC-162</t>
  </si>
  <si>
    <t>Communication in Health Care</t>
  </si>
  <si>
    <t>HEOC-171</t>
  </si>
  <si>
    <t>Caring for the Dying Person</t>
  </si>
  <si>
    <t>HEOC-172</t>
  </si>
  <si>
    <t>CE: Dealing with Death</t>
  </si>
  <si>
    <t>HEOC-173</t>
  </si>
  <si>
    <t>CE:Aging, Illness &amp; Behavior</t>
  </si>
  <si>
    <t>HEOC-174</t>
  </si>
  <si>
    <t>Coping With Patterns/Behavior</t>
  </si>
  <si>
    <t>HEOC-176</t>
  </si>
  <si>
    <t>Phys Chngs Assoc With Aging</t>
  </si>
  <si>
    <t>HEOC-177</t>
  </si>
  <si>
    <t>Age-Related Health Disorders</t>
  </si>
  <si>
    <t>HEOC-180</t>
  </si>
  <si>
    <t>Nursing Aide/Home Health Aide</t>
  </si>
  <si>
    <t>HEOC-181</t>
  </si>
  <si>
    <t>Nurse Aide</t>
  </si>
  <si>
    <t>HEOC-186</t>
  </si>
  <si>
    <t>Home Health Aide</t>
  </si>
  <si>
    <t>HEOC-192</t>
  </si>
  <si>
    <t>Perioperative Nursing</t>
  </si>
  <si>
    <t>HEOC-194</t>
  </si>
  <si>
    <t>Obstetrical Nursing</t>
  </si>
  <si>
    <t>HEOC-196</t>
  </si>
  <si>
    <t>Spcl Tpcs in HEOC Theory</t>
  </si>
  <si>
    <t>HEOC-197</t>
  </si>
  <si>
    <t>Pharmacology for Nurses</t>
  </si>
  <si>
    <t>HEOC-198</t>
  </si>
  <si>
    <t>Spcl Lab Tpcs in HEOC</t>
  </si>
  <si>
    <t>HEOC-94</t>
  </si>
  <si>
    <t>Health Occupations WSL</t>
  </si>
  <si>
    <t>HIST-177</t>
  </si>
  <si>
    <t>Local History of Shasta County</t>
  </si>
  <si>
    <t>HIST-178</t>
  </si>
  <si>
    <t>Local History of Tehama County</t>
  </si>
  <si>
    <t>HIST-17A</t>
  </si>
  <si>
    <t>United States History</t>
  </si>
  <si>
    <t>HIST-17B</t>
  </si>
  <si>
    <t>HIST-187</t>
  </si>
  <si>
    <t>Oral History of Shasta County</t>
  </si>
  <si>
    <t>HIST-1A</t>
  </si>
  <si>
    <t>History-Western Civilization</t>
  </si>
  <si>
    <t>HIST-1B</t>
  </si>
  <si>
    <t>HIST-2</t>
  </si>
  <si>
    <t>World Civilization to 1500 CE</t>
  </si>
  <si>
    <t>HIST-25</t>
  </si>
  <si>
    <t>African American History</t>
  </si>
  <si>
    <t>HIST-3</t>
  </si>
  <si>
    <t>World Civilizatn/1500-Present</t>
  </si>
  <si>
    <t>HIST-35</t>
  </si>
  <si>
    <t>History of Mexican Americans</t>
  </si>
  <si>
    <t>HIST-36</t>
  </si>
  <si>
    <t>History of the Far East</t>
  </si>
  <si>
    <t>HIST-38</t>
  </si>
  <si>
    <t>History of World Religions</t>
  </si>
  <si>
    <t>HIST-40</t>
  </si>
  <si>
    <t>History &amp; Govt of California</t>
  </si>
  <si>
    <t>HIST-55</t>
  </si>
  <si>
    <t>History the American Frontier</t>
  </si>
  <si>
    <t>HIST-57</t>
  </si>
  <si>
    <t>Russian History</t>
  </si>
  <si>
    <t>HLTH-1</t>
  </si>
  <si>
    <t>Health and Wellness</t>
  </si>
  <si>
    <t>HLTH-10</t>
  </si>
  <si>
    <t>Beg Athletic Training</t>
  </si>
  <si>
    <t>HLTH-2</t>
  </si>
  <si>
    <t>Nutrition and Fitness</t>
  </si>
  <si>
    <t>HLTH-3</t>
  </si>
  <si>
    <t>Substance Abuse Awareness</t>
  </si>
  <si>
    <t>HLTH-5</t>
  </si>
  <si>
    <t>Fitness Using Tech Assessment</t>
  </si>
  <si>
    <t>HLTH-8</t>
  </si>
  <si>
    <t>Princ of Adapted Exerc/Adults</t>
  </si>
  <si>
    <t>HLTH-9</t>
  </si>
  <si>
    <t>Princ/Adap Exer for Adults Lab</t>
  </si>
  <si>
    <t>HOSP-10</t>
  </si>
  <si>
    <t>Intro to Hospitality Industry</t>
  </si>
  <si>
    <t>HOSP-20</t>
  </si>
  <si>
    <t>Hospitality Operations Mgmt</t>
  </si>
  <si>
    <t>HOSP-35</t>
  </si>
  <si>
    <t>Computer Apps/Hosp Industry</t>
  </si>
  <si>
    <t>HOSP-40</t>
  </si>
  <si>
    <t>HR Mgmt in Hospitality Ind</t>
  </si>
  <si>
    <t>HOSP-45</t>
  </si>
  <si>
    <t>Rest, Hotels &amp; Lawful Mgmnt</t>
  </si>
  <si>
    <t>HOSP-50</t>
  </si>
  <si>
    <t>Hospitality Mktg/Sales/Adv</t>
  </si>
  <si>
    <t>HOSP-60</t>
  </si>
  <si>
    <t>Hospitality/Financial Mgmnt</t>
  </si>
  <si>
    <t>HOSP-65</t>
  </si>
  <si>
    <t>Hospitality Supervision</t>
  </si>
  <si>
    <t>HOSP-94</t>
  </si>
  <si>
    <t>Hospitality Worksite Learning</t>
  </si>
  <si>
    <t>HOSP-97</t>
  </si>
  <si>
    <t>Spcl Tpcs in Hospitality</t>
  </si>
  <si>
    <t>HOSP-98</t>
  </si>
  <si>
    <t>Spcl Lab Tpcs: Hospitality</t>
  </si>
  <si>
    <t>HUM-2</t>
  </si>
  <si>
    <t>Exploring the Humanities</t>
  </si>
  <si>
    <t>HUM-304</t>
  </si>
  <si>
    <t>Adventures in Performing Arts</t>
  </si>
  <si>
    <t>HUM-4</t>
  </si>
  <si>
    <t>Humanties Through Film</t>
  </si>
  <si>
    <t>HUM-70</t>
  </si>
  <si>
    <t>Exploring Contemporary TV</t>
  </si>
  <si>
    <t>HUSV-130</t>
  </si>
  <si>
    <t>Princ/Prac of Residential Care</t>
  </si>
  <si>
    <t>HUSV-131</t>
  </si>
  <si>
    <t>Crisis Management</t>
  </si>
  <si>
    <t>HUSV-132</t>
  </si>
  <si>
    <t>Intro/Mental Disorders</t>
  </si>
  <si>
    <t>HUSV-133</t>
  </si>
  <si>
    <t>Residential Care Regulations</t>
  </si>
  <si>
    <t>HUSV-134</t>
  </si>
  <si>
    <t>Residential Care Practicum Sem</t>
  </si>
  <si>
    <t>HUSV-135</t>
  </si>
  <si>
    <t>Counseling/Comm-Resident Care</t>
  </si>
  <si>
    <t>HUSV-139</t>
  </si>
  <si>
    <t>Child Abuse Prevention</t>
  </si>
  <si>
    <t>HUSV-94</t>
  </si>
  <si>
    <t>Human Services WSL</t>
  </si>
  <si>
    <t>INDE-1</t>
  </si>
  <si>
    <t>Career Plan/Industrial Tech</t>
  </si>
  <si>
    <t>INDE-101</t>
  </si>
  <si>
    <t>Industrial Trade Basics</t>
  </si>
  <si>
    <t>INDE-161</t>
  </si>
  <si>
    <t>Electricity</t>
  </si>
  <si>
    <t>INDE-162</t>
  </si>
  <si>
    <t>INDE-163</t>
  </si>
  <si>
    <t>IS-199</t>
  </si>
  <si>
    <t>Independent Study/Art</t>
  </si>
  <si>
    <t>Independent Study/Music</t>
  </si>
  <si>
    <t>Independent Study/Auto</t>
  </si>
  <si>
    <t>IS-99</t>
  </si>
  <si>
    <t>Independent Study/Astronomy</t>
  </si>
  <si>
    <t>JAPN-1</t>
  </si>
  <si>
    <t>Elem Japanese</t>
  </si>
  <si>
    <t>JAPN-19</t>
  </si>
  <si>
    <t>Japanese Conversation 1</t>
  </si>
  <si>
    <t>JAPN-2</t>
  </si>
  <si>
    <t>JAPN-20</t>
  </si>
  <si>
    <t>Japanese Conversation 2</t>
  </si>
  <si>
    <t>JAPN-3</t>
  </si>
  <si>
    <t>Interm Japanese</t>
  </si>
  <si>
    <t>JAPN-4</t>
  </si>
  <si>
    <t>JOUR-21</t>
  </si>
  <si>
    <t>Intro to Mass Communications</t>
  </si>
  <si>
    <t>JOUR-24</t>
  </si>
  <si>
    <t>Newspaper Production</t>
  </si>
  <si>
    <t>JOUR-27</t>
  </si>
  <si>
    <t>Newswriting &amp; Reporting</t>
  </si>
  <si>
    <t>JOUR-29</t>
  </si>
  <si>
    <t>Photojournalism</t>
  </si>
  <si>
    <t>LEGL-39</t>
  </si>
  <si>
    <t>Intro to Paralegalism</t>
  </si>
  <si>
    <t>LEGL-40</t>
  </si>
  <si>
    <t>Legal Research and Writing I</t>
  </si>
  <si>
    <t>LEGL-41</t>
  </si>
  <si>
    <t>Legal Research and Writing II</t>
  </si>
  <si>
    <t>LEGL-42</t>
  </si>
  <si>
    <t>Discovery</t>
  </si>
  <si>
    <t>LEGL-43</t>
  </si>
  <si>
    <t>Real Estate Law</t>
  </si>
  <si>
    <t>LEGL-44</t>
  </si>
  <si>
    <t>Civil Procedures &amp; Litigation</t>
  </si>
  <si>
    <t>LEGL-45</t>
  </si>
  <si>
    <t>Torts</t>
  </si>
  <si>
    <t>LEGL-46</t>
  </si>
  <si>
    <t>LEGL-47</t>
  </si>
  <si>
    <t>Contracts, Employment, Agency</t>
  </si>
  <si>
    <t>LEGL-48</t>
  </si>
  <si>
    <t>Family Law</t>
  </si>
  <si>
    <t>LEGL-49</t>
  </si>
  <si>
    <t>Commerical Law</t>
  </si>
  <si>
    <t>LEGL-50</t>
  </si>
  <si>
    <t>Business Organizations</t>
  </si>
  <si>
    <t>LEGL-51</t>
  </si>
  <si>
    <t>Estate Planning</t>
  </si>
  <si>
    <t>LEGL-53</t>
  </si>
  <si>
    <t>Probate</t>
  </si>
  <si>
    <t>LEGL-55</t>
  </si>
  <si>
    <t>Techniques of Interview/Invest</t>
  </si>
  <si>
    <t>LEGL-56</t>
  </si>
  <si>
    <t>Criminal Law and Procedure</t>
  </si>
  <si>
    <t>LEGL-58</t>
  </si>
  <si>
    <t>American Indian Law</t>
  </si>
  <si>
    <t>LEGL-94</t>
  </si>
  <si>
    <t>Legal Assistant Worksite Lrng</t>
  </si>
  <si>
    <t>LEGL-97</t>
  </si>
  <si>
    <t>Spcl Tpcs: Legal Assistant</t>
  </si>
  <si>
    <t>LEGL-98</t>
  </si>
  <si>
    <t>Spcl Lab Tpcs: Legal Assistant</t>
  </si>
  <si>
    <t>MATH-10</t>
  </si>
  <si>
    <t>Plane Trigonometry</t>
  </si>
  <si>
    <t>MATH-100</t>
  </si>
  <si>
    <t>Tech Appl of Mathematics</t>
  </si>
  <si>
    <t>MATH-101</t>
  </si>
  <si>
    <t>Basic Algebra</t>
  </si>
  <si>
    <t>MATH-101LC</t>
  </si>
  <si>
    <t>Math Study Skills LC</t>
  </si>
  <si>
    <t>MATH-102</t>
  </si>
  <si>
    <t>Interm Algebra</t>
  </si>
  <si>
    <t>* U.S. Diversity</t>
  </si>
  <si>
    <t>MATH-11</t>
  </si>
  <si>
    <t>Patterns Mathematical Thought</t>
  </si>
  <si>
    <t>MATH-110</t>
  </si>
  <si>
    <t>Essential Math</t>
  </si>
  <si>
    <t>MATH-13</t>
  </si>
  <si>
    <t>College Algebra</t>
  </si>
  <si>
    <t>MATH-14</t>
  </si>
  <si>
    <t>Intro to Statistics</t>
  </si>
  <si>
    <t>MATH-150</t>
  </si>
  <si>
    <t>MATH-17</t>
  </si>
  <si>
    <t>Calculus Applications for Social and Life Sciences</t>
  </si>
  <si>
    <t>MATH-197</t>
  </si>
  <si>
    <t>Spcl Tpcs in Mathematics</t>
  </si>
  <si>
    <t>MATH-2</t>
  </si>
  <si>
    <t>Precalculus</t>
  </si>
  <si>
    <t>MATH-220</t>
  </si>
  <si>
    <t>Basic Mathematics</t>
  </si>
  <si>
    <t>MATH-240</t>
  </si>
  <si>
    <t>Pre-Algebra</t>
  </si>
  <si>
    <t>MATH-382</t>
  </si>
  <si>
    <t>MATH-3A</t>
  </si>
  <si>
    <t>Calculus 3A</t>
  </si>
  <si>
    <t>MATH-3B</t>
  </si>
  <si>
    <t>Calculus 3B</t>
  </si>
  <si>
    <t>MATH-41A</t>
  </si>
  <si>
    <t>Concepts of Elem Mathmatics</t>
  </si>
  <si>
    <t>MATH-41B</t>
  </si>
  <si>
    <t>Concepts of Elem Mathematics</t>
  </si>
  <si>
    <t>MATH-4A</t>
  </si>
  <si>
    <t>Calculus 4A</t>
  </si>
  <si>
    <t>MATH-4B</t>
  </si>
  <si>
    <t>Differential Equations</t>
  </si>
  <si>
    <t>MATH-8</t>
  </si>
  <si>
    <t>Finite Mathematics</t>
  </si>
  <si>
    <t>MATH-9</t>
  </si>
  <si>
    <t>Survey of Calculus</t>
  </si>
  <si>
    <t>MICR-1</t>
  </si>
  <si>
    <t>Microbiology</t>
  </si>
  <si>
    <t>MKTG-176</t>
  </si>
  <si>
    <t>Retail Management</t>
  </si>
  <si>
    <t>MKTG-70</t>
  </si>
  <si>
    <t>Sales</t>
  </si>
  <si>
    <t>MKTG-72</t>
  </si>
  <si>
    <t>Advertising</t>
  </si>
  <si>
    <t>MKTG-74</t>
  </si>
  <si>
    <t>Principles of Marketing</t>
  </si>
  <si>
    <t>MKTG-76</t>
  </si>
  <si>
    <t>Event Marketing</t>
  </si>
  <si>
    <t>MKTG-94</t>
  </si>
  <si>
    <t>Marketing WSL</t>
  </si>
  <si>
    <t>MKTG-97</t>
  </si>
  <si>
    <t>Spcl Tpcs in Marketing</t>
  </si>
  <si>
    <t>MKTG-98</t>
  </si>
  <si>
    <t>Spcl Lab Tpcs in Marketing</t>
  </si>
  <si>
    <t>MUS-1</t>
  </si>
  <si>
    <t>Music Fundamentals</t>
  </si>
  <si>
    <t>MUS-10</t>
  </si>
  <si>
    <t>Music Appreciation</t>
  </si>
  <si>
    <t>MUS-11</t>
  </si>
  <si>
    <t>History of Jazz and Rock</t>
  </si>
  <si>
    <t>MUS-12</t>
  </si>
  <si>
    <t>Intro Computers/Electron Music</t>
  </si>
  <si>
    <t>MUS-120</t>
  </si>
  <si>
    <t>Vocal Development-Classical</t>
  </si>
  <si>
    <t>MUS-121</t>
  </si>
  <si>
    <t>Vocal Dev: Opera/Musical Thtr</t>
  </si>
  <si>
    <t>MUS-14</t>
  </si>
  <si>
    <t>World Music</t>
  </si>
  <si>
    <t>MUS-2</t>
  </si>
  <si>
    <t>Diatonic Harmony &amp; Musicianshp</t>
  </si>
  <si>
    <t>MUS-20</t>
  </si>
  <si>
    <t>Brass</t>
  </si>
  <si>
    <t>MUS-21</t>
  </si>
  <si>
    <t>Guitar</t>
  </si>
  <si>
    <t>MUS-22</t>
  </si>
  <si>
    <t>Beg Piano</t>
  </si>
  <si>
    <t>MUS-23</t>
  </si>
  <si>
    <t>Interm Piano</t>
  </si>
  <si>
    <t>MUS-24</t>
  </si>
  <si>
    <t>Percussion</t>
  </si>
  <si>
    <t>MUS-25</t>
  </si>
  <si>
    <t>Strings</t>
  </si>
  <si>
    <t>MUS-28</t>
  </si>
  <si>
    <t>Woodwinds</t>
  </si>
  <si>
    <t>MUS-29</t>
  </si>
  <si>
    <t>Beg Voice</t>
  </si>
  <si>
    <t>MUS-3</t>
  </si>
  <si>
    <t>MUS-30</t>
  </si>
  <si>
    <t>Interm Voice</t>
  </si>
  <si>
    <t>MUS-301</t>
  </si>
  <si>
    <t>Orchestra for Seniors</t>
  </si>
  <si>
    <t>MUS-302</t>
  </si>
  <si>
    <t>MUS-303</t>
  </si>
  <si>
    <t>Music Band for Seniors</t>
  </si>
  <si>
    <t>MUS-31</t>
  </si>
  <si>
    <t>Chamber Choir</t>
  </si>
  <si>
    <t>MUS-33</t>
  </si>
  <si>
    <t>Jazz Ensemble</t>
  </si>
  <si>
    <t>MUS-35</t>
  </si>
  <si>
    <t>Vocal Jazz Ensemble</t>
  </si>
  <si>
    <t>MUS-39</t>
  </si>
  <si>
    <t>Chamber Music</t>
  </si>
  <si>
    <t>MUS-4</t>
  </si>
  <si>
    <t>Chromatic Harmony</t>
  </si>
  <si>
    <t>MUS-40</t>
  </si>
  <si>
    <t>Concert Choir</t>
  </si>
  <si>
    <t>MUS-41</t>
  </si>
  <si>
    <t>Shasta Coll Women's Ensemble</t>
  </si>
  <si>
    <t>MUS-42</t>
  </si>
  <si>
    <t>Shasta Coll Community Chorale</t>
  </si>
  <si>
    <t>MUS-43</t>
  </si>
  <si>
    <t>Shasta Coll Community Symphony</t>
  </si>
  <si>
    <t>MUS-44</t>
  </si>
  <si>
    <t>Shasta College Youth Symphony</t>
  </si>
  <si>
    <t>MUS-45</t>
  </si>
  <si>
    <t>Wind Band</t>
  </si>
  <si>
    <t>MUS-46</t>
  </si>
  <si>
    <t>Shasta Coll Comm Symphoni Band</t>
  </si>
  <si>
    <t>MUS-47</t>
  </si>
  <si>
    <t>SC Comm Jazz Ensemble</t>
  </si>
  <si>
    <t>MUS-5</t>
  </si>
  <si>
    <t>Twentieth Century Harmony</t>
  </si>
  <si>
    <t>MUS-61</t>
  </si>
  <si>
    <t>Performance Analysis</t>
  </si>
  <si>
    <t>MUS-7</t>
  </si>
  <si>
    <t>Begin Arranging &amp; Songwriting</t>
  </si>
  <si>
    <t>MUS-98</t>
  </si>
  <si>
    <t>Spcl Music Topic</t>
  </si>
  <si>
    <t>NHIS-105</t>
  </si>
  <si>
    <t>Nat Hist of Southern Cascades</t>
  </si>
  <si>
    <t>NHIS-15</t>
  </si>
  <si>
    <t>Natural History</t>
  </si>
  <si>
    <t>NHIS-65</t>
  </si>
  <si>
    <t>Natural Hist of Patrick's Pt</t>
  </si>
  <si>
    <t>NR-98</t>
  </si>
  <si>
    <t>Spcl Lab Tpcs Nat Res - Lab Sk</t>
  </si>
  <si>
    <t>NSCI-30</t>
  </si>
  <si>
    <t>Science Colloquium</t>
  </si>
  <si>
    <t>NSCI-390</t>
  </si>
  <si>
    <t>Natural Science Learning Lab</t>
  </si>
  <si>
    <t>NSCI-97</t>
  </si>
  <si>
    <t>Spcl Tpcs: Interdisci Studies</t>
  </si>
  <si>
    <t>OAS-112</t>
  </si>
  <si>
    <t>Basic ICD-9-CM &amp; CPT-4 Codng</t>
  </si>
  <si>
    <t>OAS-113</t>
  </si>
  <si>
    <t>Adv ICD-9-CM &amp; CPT-4 Coding</t>
  </si>
  <si>
    <t>OAS-114</t>
  </si>
  <si>
    <t>Healthcare Bill &amp; Reimbur</t>
  </si>
  <si>
    <t>OAS-150</t>
  </si>
  <si>
    <t>Computerized Med Acct Mgmt</t>
  </si>
  <si>
    <t>OAS-152</t>
  </si>
  <si>
    <t>Keyboarding for Speed/Accuracy</t>
  </si>
  <si>
    <t>OAS-154</t>
  </si>
  <si>
    <t>Microcomputer Keyboarding</t>
  </si>
  <si>
    <t>OAS-157</t>
  </si>
  <si>
    <t>Office Procedures</t>
  </si>
  <si>
    <t>OAS-158</t>
  </si>
  <si>
    <t>Medical Office Procedures</t>
  </si>
  <si>
    <t>OAS-159</t>
  </si>
  <si>
    <t>Word Proc I-Medical Transcrip</t>
  </si>
  <si>
    <t>OAS-160</t>
  </si>
  <si>
    <t>Word Proc II-Med Transcrption</t>
  </si>
  <si>
    <t>OAS-166</t>
  </si>
  <si>
    <t>Records Management</t>
  </si>
  <si>
    <t>OAS-171</t>
  </si>
  <si>
    <t>Proofreading Skills</t>
  </si>
  <si>
    <t>OAS-197</t>
  </si>
  <si>
    <t>Spcl Tpcs in Office Technology</t>
  </si>
  <si>
    <t>OAS-198</t>
  </si>
  <si>
    <t>Spcl Lab Tpcs in Office Tech</t>
  </si>
  <si>
    <t>OAS-250</t>
  </si>
  <si>
    <t>Keyboarding I - Adaptive</t>
  </si>
  <si>
    <t>OAS-254</t>
  </si>
  <si>
    <t>Adaptive Microcomputer Keybdg</t>
  </si>
  <si>
    <t>OAS-30</t>
  </si>
  <si>
    <t>Create/Manage Virtual Office</t>
  </si>
  <si>
    <t>OAS-31</t>
  </si>
  <si>
    <t>Marketing Yourself/Virtual Ast</t>
  </si>
  <si>
    <t>OAS-51</t>
  </si>
  <si>
    <t>Keyboarding 1 ( Beg Type)</t>
  </si>
  <si>
    <t>OAS-52</t>
  </si>
  <si>
    <t>Keyboarding II (Intrm Typing)</t>
  </si>
  <si>
    <t>OAS-53</t>
  </si>
  <si>
    <t>Keyboarding III ( Adv/Techn)</t>
  </si>
  <si>
    <t>OAS-58</t>
  </si>
  <si>
    <t>Word Processing Transcription</t>
  </si>
  <si>
    <t>OAS-63</t>
  </si>
  <si>
    <t>Voice Recognition Software</t>
  </si>
  <si>
    <t>OAS-64</t>
  </si>
  <si>
    <t>Computerized 10- Key</t>
  </si>
  <si>
    <t>OAS-70</t>
  </si>
  <si>
    <t>Desktop Publishing</t>
  </si>
  <si>
    <t>OAS-72</t>
  </si>
  <si>
    <t>CorelDraw</t>
  </si>
  <si>
    <t>OAS-80</t>
  </si>
  <si>
    <t>Outlook</t>
  </si>
  <si>
    <t>OAS-84</t>
  </si>
  <si>
    <t>Office Admin WSL</t>
  </si>
  <si>
    <t>OAS-91</t>
  </si>
  <si>
    <t>Word for Windows I</t>
  </si>
  <si>
    <t>OAS-92</t>
  </si>
  <si>
    <t>Word for Windows II</t>
  </si>
  <si>
    <t>OAS-93</t>
  </si>
  <si>
    <t>Word for Windows III</t>
  </si>
  <si>
    <t>OAS-94</t>
  </si>
  <si>
    <t>Powerpoint</t>
  </si>
  <si>
    <t>OAS-96</t>
  </si>
  <si>
    <t>Integrated Computer Apps</t>
  </si>
  <si>
    <t>OAS-97</t>
  </si>
  <si>
    <t>Spcl Tpcs in Office Admin</t>
  </si>
  <si>
    <t>OAS-98</t>
  </si>
  <si>
    <t>Spcl Lab Tpcs in Office Admin</t>
  </si>
  <si>
    <t>PE-10</t>
  </si>
  <si>
    <t>Foundat of Hum Mvmt/Exer Phy</t>
  </si>
  <si>
    <t>PE-11</t>
  </si>
  <si>
    <t>Fundamental Conditioning</t>
  </si>
  <si>
    <t>PE-12</t>
  </si>
  <si>
    <t>Weight Training</t>
  </si>
  <si>
    <t>PE-13</t>
  </si>
  <si>
    <t>Body Mechanics</t>
  </si>
  <si>
    <t>PE-14</t>
  </si>
  <si>
    <t>Body Fitness Assess/Conditiong</t>
  </si>
  <si>
    <t>PE-15</t>
  </si>
  <si>
    <t>Aerobic Dance</t>
  </si>
  <si>
    <t>PE-16</t>
  </si>
  <si>
    <t>Aerobic Exercise</t>
  </si>
  <si>
    <t>PE-17</t>
  </si>
  <si>
    <t>Yoga</t>
  </si>
  <si>
    <t>PE-197</t>
  </si>
  <si>
    <t>Spcl Tpcs Physical Education</t>
  </si>
  <si>
    <t>PE-198</t>
  </si>
  <si>
    <t>Spcl Tpcs Physical Educ Actvty</t>
  </si>
  <si>
    <t>PE-20</t>
  </si>
  <si>
    <t>Intro to Adapted Physical Educ</t>
  </si>
  <si>
    <t>PE-21</t>
  </si>
  <si>
    <t>Exercise/Ortho Disorders/Inj</t>
  </si>
  <si>
    <t>PE-22</t>
  </si>
  <si>
    <t>Exercise/Cardiovasc Impaired</t>
  </si>
  <si>
    <t>PE-23</t>
  </si>
  <si>
    <t>Exercise for Respiratory Disor</t>
  </si>
  <si>
    <t>PE-26</t>
  </si>
  <si>
    <t>Adapted Weight Training</t>
  </si>
  <si>
    <t>PE-27</t>
  </si>
  <si>
    <t>Adapt Aquatics/Physically Ltd</t>
  </si>
  <si>
    <t>PE-30</t>
  </si>
  <si>
    <t>Swimming</t>
  </si>
  <si>
    <t>PE-300</t>
  </si>
  <si>
    <t>Fitness for Seniors</t>
  </si>
  <si>
    <t>PE-301</t>
  </si>
  <si>
    <t>Fitness for Develop Disabled</t>
  </si>
  <si>
    <t>PE-31</t>
  </si>
  <si>
    <t>Aqua Aerobics</t>
  </si>
  <si>
    <t>PE-32</t>
  </si>
  <si>
    <t>Water Polo</t>
  </si>
  <si>
    <t>PE-33</t>
  </si>
  <si>
    <t>Paddle Sports</t>
  </si>
  <si>
    <t>PE-35</t>
  </si>
  <si>
    <t>Lifeguard Training</t>
  </si>
  <si>
    <t>PE-36</t>
  </si>
  <si>
    <t>Water Safety Instructors</t>
  </si>
  <si>
    <t>PE-37</t>
  </si>
  <si>
    <t>Springboard Diving</t>
  </si>
  <si>
    <t>PE-38</t>
  </si>
  <si>
    <t>Snorkeling</t>
  </si>
  <si>
    <t>PE-39</t>
  </si>
  <si>
    <t>Basic Sailing</t>
  </si>
  <si>
    <t>PE-4</t>
  </si>
  <si>
    <t>Lifetime Fitness</t>
  </si>
  <si>
    <t>PE-51</t>
  </si>
  <si>
    <t>Tennis</t>
  </si>
  <si>
    <t>PE-6</t>
  </si>
  <si>
    <t>Aerobic Instructor Training</t>
  </si>
  <si>
    <t>PE-60</t>
  </si>
  <si>
    <t>Self-Defense</t>
  </si>
  <si>
    <t>PE-62</t>
  </si>
  <si>
    <t>Golf</t>
  </si>
  <si>
    <t>PE-69</t>
  </si>
  <si>
    <t>Football</t>
  </si>
  <si>
    <t>PE-70</t>
  </si>
  <si>
    <t>Volleyball</t>
  </si>
  <si>
    <t>PE-71</t>
  </si>
  <si>
    <t>Softball</t>
  </si>
  <si>
    <t>PE-72</t>
  </si>
  <si>
    <t>Baseball</t>
  </si>
  <si>
    <t>PE-73</t>
  </si>
  <si>
    <t>Track and Field Techniques</t>
  </si>
  <si>
    <t>PE-74</t>
  </si>
  <si>
    <t>Soccer</t>
  </si>
  <si>
    <t>PE-75</t>
  </si>
  <si>
    <t>Basketball</t>
  </si>
  <si>
    <t>PE-97</t>
  </si>
  <si>
    <t>Spcl Topics in Physical Ed</t>
  </si>
  <si>
    <t>PE-98</t>
  </si>
  <si>
    <t>Spcl Tpcs Physical Ed-Activity</t>
  </si>
  <si>
    <t>PEAT-10</t>
  </si>
  <si>
    <t>Theory of Cross Country</t>
  </si>
  <si>
    <t>PEAT-11</t>
  </si>
  <si>
    <t>Intercollegiate Basketball</t>
  </si>
  <si>
    <t>PEAT-12</t>
  </si>
  <si>
    <t>Theory of Basketball</t>
  </si>
  <si>
    <t>PEAT-13</t>
  </si>
  <si>
    <t>Intercollegiate Softball</t>
  </si>
  <si>
    <t>PEAT-14</t>
  </si>
  <si>
    <t>Theory of Softball</t>
  </si>
  <si>
    <t>PEAT-15</t>
  </si>
  <si>
    <t>Intercollegiate Baseball</t>
  </si>
  <si>
    <t>PEAT-16</t>
  </si>
  <si>
    <t>Theory of Baseball</t>
  </si>
  <si>
    <t>PEAT-17</t>
  </si>
  <si>
    <t>Intercollegiate Track &amp; Field</t>
  </si>
  <si>
    <t>PEAT-18</t>
  </si>
  <si>
    <t>Theory of Track and Field</t>
  </si>
  <si>
    <t>PEAT-19</t>
  </si>
  <si>
    <t>Intercollegiate Tennis</t>
  </si>
  <si>
    <t>PEAT-2</t>
  </si>
  <si>
    <t>Clinical Exper in Sports Med</t>
  </si>
  <si>
    <t>PEAT-20</t>
  </si>
  <si>
    <t>Theory of Tennis</t>
  </si>
  <si>
    <t>PEAT-21</t>
  </si>
  <si>
    <t>Intercollegiate Golf</t>
  </si>
  <si>
    <t>PEAT-22</t>
  </si>
  <si>
    <t>Theory of Golf</t>
  </si>
  <si>
    <t>PEAT-23</t>
  </si>
  <si>
    <t>Intercollegiate Soccer</t>
  </si>
  <si>
    <t>PEAT-24</t>
  </si>
  <si>
    <t>Theory of Soccer</t>
  </si>
  <si>
    <t>PEAT-25</t>
  </si>
  <si>
    <t>Intercollegiate Swim/Diving</t>
  </si>
  <si>
    <t>PEAT-26</t>
  </si>
  <si>
    <t>Theory of Swimming and Diving</t>
  </si>
  <si>
    <t>PEAT-29</t>
  </si>
  <si>
    <t>Intercollegiate Wrestling</t>
  </si>
  <si>
    <t>PEAT-3</t>
  </si>
  <si>
    <t>Strength Train/Cond - Athletes</t>
  </si>
  <si>
    <t>PEAT-30</t>
  </si>
  <si>
    <t>Theory of Wrestling</t>
  </si>
  <si>
    <t>PEAT-31</t>
  </si>
  <si>
    <t>Sport Safety Training</t>
  </si>
  <si>
    <t>PEAT-4</t>
  </si>
  <si>
    <t>Theory of Coaching</t>
  </si>
  <si>
    <t>PEAT-5</t>
  </si>
  <si>
    <t>Intercollegiate Football</t>
  </si>
  <si>
    <t>PEAT-6</t>
  </si>
  <si>
    <t>Theory of Football</t>
  </si>
  <si>
    <t>PEAT-7</t>
  </si>
  <si>
    <t>Intercollegiate Volleyball</t>
  </si>
  <si>
    <t>PEAT-8</t>
  </si>
  <si>
    <t>Theory of Volleyball</t>
  </si>
  <si>
    <t>PEAT-9</t>
  </si>
  <si>
    <t>Intercollegiate Cross Country</t>
  </si>
  <si>
    <t>PEAT-94</t>
  </si>
  <si>
    <t>WSL Athletics for Coaching</t>
  </si>
  <si>
    <t>PHIL-10</t>
  </si>
  <si>
    <t>Life and Death Moral Issues</t>
  </si>
  <si>
    <t>PHIL-6</t>
  </si>
  <si>
    <t>Intro to Philosophy</t>
  </si>
  <si>
    <t>PHIL-7</t>
  </si>
  <si>
    <t>Ethics:Understanding Right and Wrong</t>
  </si>
  <si>
    <t>PHIL-8</t>
  </si>
  <si>
    <t>Logic</t>
  </si>
  <si>
    <t>PHSC-1</t>
  </si>
  <si>
    <t>Physical Science Survey</t>
  </si>
  <si>
    <t>PHY-1</t>
  </si>
  <si>
    <t>Physiology</t>
  </si>
  <si>
    <t>PHY-1L</t>
  </si>
  <si>
    <t>Physiology Lab</t>
  </si>
  <si>
    <t>PHY-5</t>
  </si>
  <si>
    <t>Human Sexuality</t>
  </si>
  <si>
    <t>PHYS-101</t>
  </si>
  <si>
    <t>Technical Physics</t>
  </si>
  <si>
    <t>PHYS-2A</t>
  </si>
  <si>
    <t>Gen College Physics</t>
  </si>
  <si>
    <t>PHYS-2B</t>
  </si>
  <si>
    <t>PHYS-4A</t>
  </si>
  <si>
    <t>Physics (Mechanics)</t>
  </si>
  <si>
    <t>PHYS-4B</t>
  </si>
  <si>
    <t>Physics (Elect &amp; Magnetism)</t>
  </si>
  <si>
    <t>PHYS-4C</t>
  </si>
  <si>
    <t>Physics-Waves/Mod/Quan Mech</t>
  </si>
  <si>
    <t>POLS-1</t>
  </si>
  <si>
    <t>Intro Poli Sci</t>
  </si>
  <si>
    <t>POLS-12</t>
  </si>
  <si>
    <t>CA State and Local Govt</t>
  </si>
  <si>
    <t>POLS-2</t>
  </si>
  <si>
    <t>Intro Amer Govt</t>
  </si>
  <si>
    <t>POLS-20</t>
  </si>
  <si>
    <t>Politics of Third World Nation</t>
  </si>
  <si>
    <t>POLS-25</t>
  </si>
  <si>
    <t>Global Politics</t>
  </si>
  <si>
    <t>PSYC-14</t>
  </si>
  <si>
    <t>Understanding Human Behavior</t>
  </si>
  <si>
    <t>PSYC-15</t>
  </si>
  <si>
    <t>Social Psychology</t>
  </si>
  <si>
    <t>PSYC-16</t>
  </si>
  <si>
    <t>Health Psychology</t>
  </si>
  <si>
    <t>PSYC-17</t>
  </si>
  <si>
    <t>Abnorml Psych</t>
  </si>
  <si>
    <t>PSYC-1A</t>
  </si>
  <si>
    <t>Gen Psychology</t>
  </si>
  <si>
    <t>PSYC-20</t>
  </si>
  <si>
    <t>Cross-Cult Psych</t>
  </si>
  <si>
    <t>PSYC-41</t>
  </si>
  <si>
    <t>Cultural/Soc Context Childhood</t>
  </si>
  <si>
    <t>PSYC-46</t>
  </si>
  <si>
    <t>Human Memory and Learning</t>
  </si>
  <si>
    <t>PUBS-158</t>
  </si>
  <si>
    <t>School Bus Driver Training</t>
  </si>
  <si>
    <t>PUBS-159</t>
  </si>
  <si>
    <t>School Bus Drvr Train/Refresh</t>
  </si>
  <si>
    <t>REAL-135</t>
  </si>
  <si>
    <t>Real Estate Economics</t>
  </si>
  <si>
    <t>REAL-136</t>
  </si>
  <si>
    <t>Intro to Escrow</t>
  </si>
  <si>
    <t>REAL-138</t>
  </si>
  <si>
    <t>Adv Real Estate Appraisal</t>
  </si>
  <si>
    <t>REAL-30</t>
  </si>
  <si>
    <t>Real Estate Principles</t>
  </si>
  <si>
    <t>REAL-31</t>
  </si>
  <si>
    <t>Real Estate Practice</t>
  </si>
  <si>
    <t>REAL-32</t>
  </si>
  <si>
    <t>Real Estate Appraisal</t>
  </si>
  <si>
    <t>REAL-33</t>
  </si>
  <si>
    <t>Legal ASpclts of Real Estate</t>
  </si>
  <si>
    <t>REAL-34</t>
  </si>
  <si>
    <t>Real Estate Finance</t>
  </si>
  <si>
    <t>REGN-1</t>
  </si>
  <si>
    <t>Theor Foundations Nursing Care</t>
  </si>
  <si>
    <t>REGN-10</t>
  </si>
  <si>
    <t>Theor Concepts/Med-Surg Nrsng</t>
  </si>
  <si>
    <t>REGN-11</t>
  </si>
  <si>
    <t>Clin Concepts/Med-Surg Nrsg I</t>
  </si>
  <si>
    <t>REGN-12</t>
  </si>
  <si>
    <t>Asssmnt Concepts Med-Surg Nurs</t>
  </si>
  <si>
    <t>REGN-2</t>
  </si>
  <si>
    <t>Clinical Found of Nursing Care</t>
  </si>
  <si>
    <t>REGN-20</t>
  </si>
  <si>
    <t>Theor Cncpts Fam/Mat Chld Nrsg</t>
  </si>
  <si>
    <t>REGN-20X</t>
  </si>
  <si>
    <t>Theor Cncpts Fam/Mat-Child</t>
  </si>
  <si>
    <t>REGN-21</t>
  </si>
  <si>
    <t>Clin Cncpts Fam/Mat-Child</t>
  </si>
  <si>
    <t>REGN-21X</t>
  </si>
  <si>
    <t>REGN-33</t>
  </si>
  <si>
    <t>Theor Conc Mntl Hlth/Comm Nur</t>
  </si>
  <si>
    <t>REGN-33X</t>
  </si>
  <si>
    <t>Concpts Mntl Hlth/Comm-Non-Deg</t>
  </si>
  <si>
    <t>REGN-34</t>
  </si>
  <si>
    <t>Clin Cncp-Mntl Hlth/Comm Nrs</t>
  </si>
  <si>
    <t>REGN-34X</t>
  </si>
  <si>
    <t>Cncpts Mntl Hlth/Comm-Non-Deg</t>
  </si>
  <si>
    <t>REGN-79</t>
  </si>
  <si>
    <t>LVN-RN Transition</t>
  </si>
  <si>
    <t>RUSS-1</t>
  </si>
  <si>
    <t>Elem Russian</t>
  </si>
  <si>
    <t>RUSS-2</t>
  </si>
  <si>
    <t>RUSS-3</t>
  </si>
  <si>
    <t>Interm Russian</t>
  </si>
  <si>
    <t>RUSS-4</t>
  </si>
  <si>
    <t>SDEV-301</t>
  </si>
  <si>
    <t>Pre-GED Test Prep</t>
  </si>
  <si>
    <t>SDEV-302</t>
  </si>
  <si>
    <t>GED Test Prep</t>
  </si>
  <si>
    <t>SL-7</t>
  </si>
  <si>
    <t>ASL V: Grammar</t>
  </si>
  <si>
    <t>SL-80</t>
  </si>
  <si>
    <t>Deaf Challenges</t>
  </si>
  <si>
    <t>SL-81</t>
  </si>
  <si>
    <t>Must Earn 24 Units Between Seasons</t>
  </si>
  <si>
    <t>48 Academic Units Before Transfer</t>
  </si>
  <si>
    <t>Educational World of the Deaf</t>
  </si>
  <si>
    <t>SL-90</t>
  </si>
  <si>
    <t>American Sign Language I</t>
  </si>
  <si>
    <t>SL-91</t>
  </si>
  <si>
    <t>American Sign Lang I-Skill Lab</t>
  </si>
  <si>
    <t>SL-92</t>
  </si>
  <si>
    <t>American Sign Language II</t>
  </si>
  <si>
    <t>SL-93</t>
  </si>
  <si>
    <t>American Sign Lang II-Skl Lab</t>
  </si>
  <si>
    <t>SL-94</t>
  </si>
  <si>
    <t>American Sign Language III</t>
  </si>
  <si>
    <t>SL-96</t>
  </si>
  <si>
    <t>American Sign Language 4</t>
  </si>
  <si>
    <t>SOC-1</t>
  </si>
  <si>
    <t>Intro to Sociology</t>
  </si>
  <si>
    <t>SOC-15</t>
  </si>
  <si>
    <t>Sociology of Mass Media</t>
  </si>
  <si>
    <t>SOC-2</t>
  </si>
  <si>
    <t>Social Problems</t>
  </si>
  <si>
    <t>SOC-22</t>
  </si>
  <si>
    <t>Sociology of Aging</t>
  </si>
  <si>
    <t>SOC-25</t>
  </si>
  <si>
    <t>Sociology of Minorities</t>
  </si>
  <si>
    <t>SOC-30</t>
  </si>
  <si>
    <t>Sociology of Gender</t>
  </si>
  <si>
    <t>SOC-70</t>
  </si>
  <si>
    <t>Social Welfare</t>
  </si>
  <si>
    <t>SPAN-1</t>
  </si>
  <si>
    <t>Elem Spanish</t>
  </si>
  <si>
    <t>SPAN-151</t>
  </si>
  <si>
    <t>SPAN-19</t>
  </si>
  <si>
    <t>Spanish Conv &amp; Culture</t>
  </si>
  <si>
    <t>SPAN-197</t>
  </si>
  <si>
    <t>Spcl Tpcs in Spanish</t>
  </si>
  <si>
    <t>SPAN-2</t>
  </si>
  <si>
    <t>SPAN-20</t>
  </si>
  <si>
    <t>Spanish Conv &amp; Culture II</t>
  </si>
  <si>
    <t>SPAN-3</t>
  </si>
  <si>
    <t>Interm Spanish</t>
  </si>
  <si>
    <t>SPAN-4</t>
  </si>
  <si>
    <t>STU-1</t>
  </si>
  <si>
    <t>College Success</t>
  </si>
  <si>
    <t>STU-10</t>
  </si>
  <si>
    <t>Intro to Peer Tutoring</t>
  </si>
  <si>
    <t>STU-310</t>
  </si>
  <si>
    <t>Gen Tutor Lab/Supvsd Tutoring</t>
  </si>
  <si>
    <t>STU-393</t>
  </si>
  <si>
    <t>Targeted Job Search</t>
  </si>
  <si>
    <t>STU-50</t>
  </si>
  <si>
    <t>Get Connected: Orien - College</t>
  </si>
  <si>
    <t>STU-70</t>
  </si>
  <si>
    <t>College Study/Learning Skills</t>
  </si>
  <si>
    <t>STU-90</t>
  </si>
  <si>
    <t>Career Choice</t>
  </si>
  <si>
    <t>STU-92</t>
  </si>
  <si>
    <t>Worksite Readiness</t>
  </si>
  <si>
    <t>THTR-1</t>
  </si>
  <si>
    <t>Intro to Theatre Arts</t>
  </si>
  <si>
    <t>THTR-12</t>
  </si>
  <si>
    <t>Acting for the Stage I</t>
  </si>
  <si>
    <t>THTR-13</t>
  </si>
  <si>
    <t>Acting for the Stage II</t>
  </si>
  <si>
    <t>THTR-153</t>
  </si>
  <si>
    <t>THTR-20</t>
  </si>
  <si>
    <t>Reader's Theatre</t>
  </si>
  <si>
    <t>THTR-21</t>
  </si>
  <si>
    <t>One-Act Productions</t>
  </si>
  <si>
    <t>THTR-23</t>
  </si>
  <si>
    <t>Mainstage Production I-Drama</t>
  </si>
  <si>
    <t>THTR-24</t>
  </si>
  <si>
    <t>Mainstage Production II/Music</t>
  </si>
  <si>
    <t>THTR-25</t>
  </si>
  <si>
    <t>Mainstage Prod II-Choreograph</t>
  </si>
  <si>
    <t>THTR-26</t>
  </si>
  <si>
    <t>Mainstage Prod II-Drama</t>
  </si>
  <si>
    <t>THTR-29</t>
  </si>
  <si>
    <t>Directing</t>
  </si>
  <si>
    <t>THTR-30</t>
  </si>
  <si>
    <t>Stagecraft I</t>
  </si>
  <si>
    <t>THTR-301</t>
  </si>
  <si>
    <t>Applied Theatre-Technical</t>
  </si>
  <si>
    <t>THTR-302</t>
  </si>
  <si>
    <t>Applied Theatre-Dramatic</t>
  </si>
  <si>
    <t>THTR-31</t>
  </si>
  <si>
    <t>Stagecraft II</t>
  </si>
  <si>
    <t>THTR-33</t>
  </si>
  <si>
    <t>Stage Management</t>
  </si>
  <si>
    <t>THTR-34</t>
  </si>
  <si>
    <t>Makeup</t>
  </si>
  <si>
    <t>THTR-37</t>
  </si>
  <si>
    <t>Theatre Management</t>
  </si>
  <si>
    <t>THTR-41</t>
  </si>
  <si>
    <t>Theatre Laboratory</t>
  </si>
  <si>
    <t>THTR-42</t>
  </si>
  <si>
    <t>THTR-5</t>
  </si>
  <si>
    <t>20th Century Theatre</t>
  </si>
  <si>
    <t>THTR-50</t>
  </si>
  <si>
    <t>THTR-51</t>
  </si>
  <si>
    <t>Stage Production-Choreography (Children's Theatre)</t>
  </si>
  <si>
    <t>THTR-52</t>
  </si>
  <si>
    <t>THTR-60</t>
  </si>
  <si>
    <t>Spcl Projects-Production</t>
  </si>
  <si>
    <t>THTR-61</t>
  </si>
  <si>
    <t>Costuming Laboratory</t>
  </si>
  <si>
    <t>THTR-70</t>
  </si>
  <si>
    <t>Repertory Theatre I</t>
  </si>
  <si>
    <t>THTR-74</t>
  </si>
  <si>
    <t>Repertory Theatre - Technical</t>
  </si>
  <si>
    <t>THTR-8</t>
  </si>
  <si>
    <t>Theatre Appreciation I</t>
  </si>
  <si>
    <t>THTR-81</t>
  </si>
  <si>
    <t>Intro to Playwriting</t>
  </si>
  <si>
    <t>THTR-9</t>
  </si>
  <si>
    <t>Theatre Appreciation II</t>
  </si>
  <si>
    <t>THTR-97</t>
  </si>
  <si>
    <t>Spcl Studio Topics: Theatre</t>
  </si>
  <si>
    <t>THTR-98</t>
  </si>
  <si>
    <t>Spcl Topics: Theatre</t>
  </si>
  <si>
    <t>VOCN-160</t>
  </si>
  <si>
    <t>Foundations of Nursing Pract</t>
  </si>
  <si>
    <t>VOCN-161</t>
  </si>
  <si>
    <t>Nursing of Adults</t>
  </si>
  <si>
    <t>VOCN-162</t>
  </si>
  <si>
    <t>Nursing of Adults and Children</t>
  </si>
  <si>
    <t>WELD-130</t>
  </si>
  <si>
    <t>Gen Welding/Shop/Metals</t>
  </si>
  <si>
    <t>WELD-170</t>
  </si>
  <si>
    <t>Intro to Arc Welding</t>
  </si>
  <si>
    <t>WELD-171</t>
  </si>
  <si>
    <t>Interm Arc Welding</t>
  </si>
  <si>
    <t>WELD-172</t>
  </si>
  <si>
    <t>Sheet Mtl Fabrication-Res/Comm</t>
  </si>
  <si>
    <t>WELD-173</t>
  </si>
  <si>
    <t>Structural Steel Metal Fabrica</t>
  </si>
  <si>
    <t>WELD-174</t>
  </si>
  <si>
    <t>Structural Steel MIG Welding</t>
  </si>
  <si>
    <t>WELD-175</t>
  </si>
  <si>
    <t>TIG Welding</t>
  </si>
  <si>
    <t>WELD-176</t>
  </si>
  <si>
    <t>GMAW MIG Welding</t>
  </si>
  <si>
    <t>WELD-178</t>
  </si>
  <si>
    <t>Pipe Welding Fundamentals</t>
  </si>
  <si>
    <t>WELD-182</t>
  </si>
  <si>
    <t>Adv Arc Welding</t>
  </si>
  <si>
    <t>WELD-184</t>
  </si>
  <si>
    <t>Adv GTAW (TIG) Welding</t>
  </si>
  <si>
    <t>WELD-186</t>
  </si>
  <si>
    <t>Adv Pipe Welding</t>
  </si>
  <si>
    <t>WELD-188</t>
  </si>
  <si>
    <t>Adv GMAW Welding</t>
  </si>
  <si>
    <t>WELD-197</t>
  </si>
  <si>
    <t>Spcl Tpcs-Welding Technology</t>
  </si>
  <si>
    <t>WELD-56</t>
  </si>
  <si>
    <t>Welding</t>
  </si>
  <si>
    <t>WELD-70</t>
  </si>
  <si>
    <t>Beg Welding</t>
  </si>
  <si>
    <t>WELD-94</t>
  </si>
  <si>
    <t>WSL-Welding Technology</t>
  </si>
  <si>
    <t>WSL-94</t>
  </si>
  <si>
    <t>Gen Worksite Learning</t>
  </si>
  <si>
    <t>WTT-177</t>
  </si>
  <si>
    <t>Intro to Wastewater Treatment</t>
  </si>
  <si>
    <t>WTT-180</t>
  </si>
  <si>
    <t>Intro/Water Treatment Tech</t>
  </si>
  <si>
    <t>WTT-181</t>
  </si>
  <si>
    <t>Interm Water Treatmt Technol</t>
  </si>
  <si>
    <t>WTT-183</t>
  </si>
  <si>
    <t>Interm Wastewater Treatment</t>
  </si>
  <si>
    <t>WTT-184</t>
  </si>
  <si>
    <t>Sm Water Systems/Distribution</t>
  </si>
  <si>
    <t>WTT-186</t>
  </si>
  <si>
    <t>Adv Wastewater Treatment</t>
  </si>
  <si>
    <t>ZOOL-1</t>
  </si>
  <si>
    <t>Gen Zoology</t>
  </si>
  <si>
    <t>ZOOL-105</t>
  </si>
  <si>
    <t>Herpetology of Shasta County</t>
  </si>
  <si>
    <t>ZOOL-163</t>
  </si>
  <si>
    <t>Ornithology</t>
  </si>
  <si>
    <t>AREA-1B</t>
  </si>
  <si>
    <t>AS-6</t>
  </si>
  <si>
    <t>Multicultural Req</t>
  </si>
  <si>
    <t>CAT-B1/B2</t>
  </si>
  <si>
    <t>Sci w/Lab</t>
  </si>
  <si>
    <t xml:space="preserve">Arts </t>
  </si>
  <si>
    <t>Prerequisite</t>
  </si>
  <si>
    <t>Corequisite or Limitation</t>
  </si>
  <si>
    <t>Transfer</t>
  </si>
  <si>
    <t>Skill Building</t>
  </si>
  <si>
    <t>Units</t>
  </si>
  <si>
    <t xml:space="preserve">T </t>
  </si>
  <si>
    <t xml:space="preserve">S </t>
  </si>
  <si>
    <t xml:space="preserve"> </t>
  </si>
  <si>
    <t>T</t>
  </si>
  <si>
    <t>A</t>
  </si>
  <si>
    <t>S</t>
  </si>
  <si>
    <t xml:space="preserve">  </t>
  </si>
  <si>
    <t>`</t>
  </si>
  <si>
    <t>TOTAL PRIOR CREDITS</t>
  </si>
  <si>
    <t>PRIOR AND PLANNED CREDITS</t>
  </si>
  <si>
    <t>ASSOCIATE DEGREE (21 units)</t>
  </si>
  <si>
    <t>CSU TRANSFER-GENERAL EDUCATION</t>
  </si>
  <si>
    <t>IGETC</t>
  </si>
  <si>
    <t>1. Natural Science</t>
  </si>
  <si>
    <t>Cat. A (9 units)</t>
  </si>
  <si>
    <t>Cat. D (9 units)</t>
  </si>
  <si>
    <t>2. Social Science</t>
  </si>
  <si>
    <t xml:space="preserve">A1 Oral Comm. </t>
  </si>
  <si>
    <t>CSU Oral Comm</t>
  </si>
  <si>
    <t>3. Humanities</t>
  </si>
  <si>
    <t>A2 Written Comm.</t>
  </si>
  <si>
    <t>AREA  2 - Math (1 course)</t>
  </si>
  <si>
    <t>4. Lang. &amp; Rationality</t>
  </si>
  <si>
    <t>A3 Crit. Think</t>
  </si>
  <si>
    <t>Cat. B (9 units)</t>
  </si>
  <si>
    <t>Cat. E (3 units)</t>
  </si>
  <si>
    <t>B1/3 Phys.Sci.</t>
  </si>
  <si>
    <t>Arts</t>
  </si>
  <si>
    <t>B2/3 Bio. Sci.</t>
  </si>
  <si>
    <t>5. Multicultura/Living Skills</t>
  </si>
  <si>
    <t xml:space="preserve">B4 Math/Quant. </t>
  </si>
  <si>
    <t>US History</t>
  </si>
  <si>
    <t>6. Multicultural Req</t>
  </si>
  <si>
    <t>Cat. C (9 units)</t>
  </si>
  <si>
    <t>American Government</t>
  </si>
  <si>
    <t>____________</t>
  </si>
  <si>
    <t>English Comp</t>
  </si>
  <si>
    <t>C1 Arts</t>
  </si>
  <si>
    <t>AREA  5 - Physical/Biol. Science  (2 courses-7units)</t>
  </si>
  <si>
    <t>Math Comp</t>
  </si>
  <si>
    <t>C2 Humanities</t>
  </si>
  <si>
    <t>C   Other</t>
  </si>
  <si>
    <t>COMMENTS</t>
  </si>
  <si>
    <t>CSU</t>
  </si>
  <si>
    <t>CLASS</t>
  </si>
  <si>
    <t>DESC</t>
  </si>
  <si>
    <t>UNIT</t>
  </si>
  <si>
    <t>CATE</t>
  </si>
  <si>
    <t>PREREQ</t>
  </si>
  <si>
    <t>LISTING</t>
  </si>
  <si>
    <t>ACCT-101</t>
  </si>
  <si>
    <t>Basic Accounting I</t>
  </si>
  <si>
    <t>FSU</t>
  </si>
  <si>
    <t>Dr. Carolyn Borg</t>
  </si>
  <si>
    <t>AS-1</t>
  </si>
  <si>
    <t xml:space="preserve">Natural Science </t>
  </si>
  <si>
    <t>CAT-A1</t>
  </si>
  <si>
    <t>Oral Communication</t>
  </si>
  <si>
    <t>AREA-1</t>
  </si>
  <si>
    <t>English Communication</t>
  </si>
  <si>
    <t>ACCT-102</t>
  </si>
  <si>
    <t>Basic Accounting II</t>
  </si>
  <si>
    <t>Toby Bodeen</t>
  </si>
  <si>
    <t>AS-2</t>
  </si>
  <si>
    <t xml:space="preserve">Social/Behavioral </t>
  </si>
  <si>
    <t>CAT-A3</t>
  </si>
  <si>
    <t>Critical Thinking</t>
  </si>
  <si>
    <t>AREA-2</t>
  </si>
  <si>
    <t>Math</t>
  </si>
  <si>
    <t>ACCT-103</t>
  </si>
  <si>
    <t>PC Accounting</t>
  </si>
  <si>
    <t>FS</t>
  </si>
  <si>
    <t>AS-3</t>
  </si>
  <si>
    <t>Humanities</t>
  </si>
  <si>
    <t>CAT-B1</t>
  </si>
  <si>
    <t>Physical Sciences</t>
  </si>
  <si>
    <t>AREA-4</t>
  </si>
  <si>
    <t>Adv Topis in Auto Transmissions</t>
  </si>
  <si>
    <t>Bus/Comp Tutoring Workshop</t>
  </si>
  <si>
    <t>Cis CCNA 1-Net Home/Sm Business</t>
  </si>
  <si>
    <t>CIS CCNA 2-S-M Business or ISP</t>
  </si>
  <si>
    <t>Composition I</t>
  </si>
  <si>
    <t>Interm ICS:Expan Incid I 300</t>
  </si>
  <si>
    <t>Incid Command Ext Attack S300</t>
  </si>
  <si>
    <t>Leadership/Organ Develop</t>
  </si>
  <si>
    <t>Social/Behavioral</t>
  </si>
  <si>
    <t>ACCT-104</t>
  </si>
  <si>
    <t>Payroll Accounting</t>
  </si>
  <si>
    <t>Jason Kelly</t>
  </si>
  <si>
    <t>AS-4A</t>
  </si>
  <si>
    <t>English</t>
  </si>
  <si>
    <t>CAT-B2</t>
  </si>
  <si>
    <t>Life Sciences</t>
  </si>
  <si>
    <t>AREA-5P</t>
  </si>
  <si>
    <t>ACCT-194</t>
  </si>
  <si>
    <t>Income Tax</t>
  </si>
  <si>
    <t>F</t>
  </si>
  <si>
    <t>Sue Loring</t>
  </si>
  <si>
    <t>AS-4B</t>
  </si>
  <si>
    <t>Oral Communications</t>
  </si>
  <si>
    <t>CAT-B4</t>
  </si>
  <si>
    <t>AREA-5B</t>
  </si>
  <si>
    <t>Biological Sciences</t>
  </si>
  <si>
    <t>ACCT-2</t>
  </si>
  <si>
    <t>Intro to Financial Acct</t>
  </si>
  <si>
    <t>Lois Cushnie</t>
  </si>
  <si>
    <t>AS-4C</t>
  </si>
  <si>
    <t>Analytical Thinking</t>
  </si>
  <si>
    <t>CAT-C</t>
  </si>
  <si>
    <t>Arts/Hum</t>
  </si>
  <si>
    <t>AREA-3</t>
  </si>
  <si>
    <t>Arts/Humanities</t>
  </si>
  <si>
    <t>ACCT-4</t>
  </si>
  <si>
    <t>Intro Managerial Acc</t>
  </si>
  <si>
    <t>Sharon Kennedy</t>
  </si>
  <si>
    <t>AS-5</t>
  </si>
  <si>
    <t>Multicultural/Living</t>
  </si>
  <si>
    <t>CAT-C1</t>
  </si>
  <si>
    <t xml:space="preserve">Art </t>
  </si>
  <si>
    <t>AREA-3A</t>
  </si>
  <si>
    <t>ACCT-97</t>
  </si>
  <si>
    <t>Spcl Topics Acctg</t>
  </si>
  <si>
    <t>Keri Hom</t>
  </si>
  <si>
    <t>CAT-C2</t>
  </si>
  <si>
    <t>AREA-3H</t>
  </si>
  <si>
    <t>ACCT-98</t>
  </si>
  <si>
    <t>Spcl Lab Acctg</t>
  </si>
  <si>
    <t>Wayne Anton</t>
  </si>
  <si>
    <t>CAT-D</t>
  </si>
  <si>
    <t>Social Science/Pols/Econ</t>
  </si>
  <si>
    <t>ADAP-100</t>
  </si>
  <si>
    <t>Coll Succ/Stdnt w Disab</t>
  </si>
  <si>
    <t>Megan McQueen</t>
  </si>
  <si>
    <t>CAT-E</t>
  </si>
  <si>
    <t>Life Learning</t>
  </si>
  <si>
    <t>ADAP-101</t>
  </si>
  <si>
    <t>Adpt Assessmnt/Computing</t>
  </si>
  <si>
    <t>Kendall Crenshaw</t>
  </si>
  <si>
    <t>ADAP-210</t>
  </si>
  <si>
    <t>Career Planning and Developmen</t>
  </si>
  <si>
    <t>Jeanette Velasquez</t>
  </si>
  <si>
    <t>ADAP-240</t>
  </si>
  <si>
    <t>Adaptive Drawing and Painting</t>
  </si>
  <si>
    <t>ADAP-254</t>
  </si>
  <si>
    <t>Adapted Computer Skills</t>
  </si>
  <si>
    <t>Roneita Lepage</t>
  </si>
  <si>
    <t>ADAP-255</t>
  </si>
  <si>
    <t>Human Awareness</t>
  </si>
  <si>
    <t>Tom Morehouse</t>
  </si>
  <si>
    <t>ADAP-256</t>
  </si>
  <si>
    <t>Reading for Life Skills</t>
  </si>
  <si>
    <t>Donna Pratt</t>
  </si>
  <si>
    <t>ADAP-258</t>
  </si>
  <si>
    <t>Math for Life Skills</t>
  </si>
  <si>
    <t>Rob McCandless</t>
  </si>
  <si>
    <t>ADAP-297</t>
  </si>
  <si>
    <t>Spcl Tpcs in Spcl Educ</t>
  </si>
  <si>
    <t>Rosie Gilbert-Ahrens</t>
  </si>
  <si>
    <t>ADAP-298</t>
  </si>
  <si>
    <t>Spcl Lab Topics in Spcl Educ</t>
  </si>
  <si>
    <t xml:space="preserve">Daniel Valdivia </t>
  </si>
  <si>
    <t>ADAP-373</t>
  </si>
  <si>
    <t>Community Involvement</t>
  </si>
  <si>
    <t>Leslie Hatanaka</t>
  </si>
  <si>
    <t>ADAP-377</t>
  </si>
  <si>
    <t>Voc Ed for Persons With Disab</t>
  </si>
  <si>
    <t>Idalia Huckman</t>
  </si>
  <si>
    <t>ADJU-10</t>
  </si>
  <si>
    <t>Intro to Admin Justice</t>
  </si>
  <si>
    <t>Diana Hamar</t>
  </si>
  <si>
    <t>ADJU-100</t>
  </si>
  <si>
    <t>P.C. 832 Arrest Course</t>
  </si>
  <si>
    <t>John Mandes</t>
  </si>
  <si>
    <t>ADJU-102</t>
  </si>
  <si>
    <t>P.C. 832 Firearms</t>
  </si>
  <si>
    <t>Jay Cushnie</t>
  </si>
  <si>
    <t>ADJU-103</t>
  </si>
  <si>
    <t>Community Resources/Crisis Int</t>
  </si>
  <si>
    <t>Lisa Riggs</t>
  </si>
  <si>
    <t>ADJU-106</t>
  </si>
  <si>
    <t>Sexual Assaut/Domest Viol</t>
  </si>
  <si>
    <t>David Travis</t>
  </si>
  <si>
    <t>ADJU-11</t>
  </si>
  <si>
    <t>Traffic Cont &amp; Invest</t>
  </si>
  <si>
    <t xml:space="preserve">Terri Winstead </t>
  </si>
  <si>
    <t>ADJU-131</t>
  </si>
  <si>
    <t>Fall 2008</t>
  </si>
  <si>
    <t>ADJU-132</t>
  </si>
  <si>
    <t>Reg Basic Crse Mod Level II</t>
  </si>
  <si>
    <t>ADJU-15</t>
  </si>
  <si>
    <t>Concepts of Criminal Law</t>
  </si>
  <si>
    <t>ADJU-16</t>
  </si>
  <si>
    <t>Legal Aspects of Evidence</t>
  </si>
  <si>
    <t>ADJU-17</t>
  </si>
  <si>
    <t>Princ/Proc of Justice</t>
  </si>
  <si>
    <t>ADJU-18</t>
  </si>
  <si>
    <t>Community Relations</t>
  </si>
  <si>
    <t>ADJU-197</t>
  </si>
  <si>
    <t>Spcl Tpcs-AOJ</t>
  </si>
  <si>
    <t>ADJU-20</t>
  </si>
  <si>
    <t>Principles of Investigation</t>
  </si>
  <si>
    <t>ADJU-21</t>
  </si>
  <si>
    <t>Police Field Operations</t>
  </si>
  <si>
    <t>ADJU-22</t>
  </si>
  <si>
    <t>Juvenile Procedures</t>
  </si>
  <si>
    <t>ADJU-23</t>
  </si>
  <si>
    <t>Career Planng Admin of Justice</t>
  </si>
  <si>
    <t>ADJU-24</t>
  </si>
  <si>
    <t>Multi-Cultural Issues in L</t>
  </si>
  <si>
    <t>ADJU-25</t>
  </si>
  <si>
    <t>Substantive Law</t>
  </si>
  <si>
    <t>ADJU-26</t>
  </si>
  <si>
    <t>Courtroom Testimony &amp; Rpt Writ</t>
  </si>
  <si>
    <t>ADJU-30</t>
  </si>
  <si>
    <t>Wildlife Law Enforcement</t>
  </si>
  <si>
    <t>ADJU-312</t>
  </si>
  <si>
    <t>Handgun Safety Recertification</t>
  </si>
  <si>
    <t>ADJU-40</t>
  </si>
  <si>
    <t>Institutional &amp; Field Services</t>
  </si>
  <si>
    <t>ADJU-41</t>
  </si>
  <si>
    <t>Fundamentals of Crime &amp; Delinq</t>
  </si>
  <si>
    <t>ADJU-42</t>
  </si>
  <si>
    <t>Interviewing and Counseling</t>
  </si>
  <si>
    <t>ADJU-94</t>
  </si>
  <si>
    <t>Admin of Justice Worksite Lrng</t>
  </si>
  <si>
    <t>AG-1</t>
  </si>
  <si>
    <t>Career Planning for Agriculture</t>
  </si>
  <si>
    <t>AG-118</t>
  </si>
  <si>
    <t>Stock Dog Training</t>
  </si>
  <si>
    <t>AG-197</t>
  </si>
  <si>
    <t>Spcl Topics/Agricul</t>
  </si>
  <si>
    <t>AG-58</t>
  </si>
  <si>
    <t>Student Enterprise Projects</t>
  </si>
  <si>
    <t>AG-6</t>
  </si>
  <si>
    <t>Career Placement Agriculture</t>
  </si>
  <si>
    <t>AG-9</t>
  </si>
  <si>
    <t>Agri &amp; Natural Res Leadership</t>
  </si>
  <si>
    <t>AG-94</t>
  </si>
  <si>
    <t>Agriculture Worksite Learning</t>
  </si>
  <si>
    <t>AG-97</t>
  </si>
  <si>
    <t>Spcl Tpcs in Agriculture</t>
  </si>
  <si>
    <t>AG-98</t>
  </si>
  <si>
    <t>Spcl Topics in Agri/Lab Skills</t>
  </si>
  <si>
    <t>AGAB-51</t>
  </si>
  <si>
    <t>Agri Records/Analysis</t>
  </si>
  <si>
    <t>AGAB-53</t>
  </si>
  <si>
    <t>Intro Agri Business</t>
  </si>
  <si>
    <t>AGAB-54</t>
  </si>
  <si>
    <t>Agriculture Economics</t>
  </si>
  <si>
    <t>AGAS-10</t>
  </si>
  <si>
    <t>Livestock Selection</t>
  </si>
  <si>
    <t>AGAS-11</t>
  </si>
  <si>
    <t>Feeds and Feeding</t>
  </si>
  <si>
    <t>AGAS-117</t>
  </si>
  <si>
    <t>Sheep Shearing</t>
  </si>
  <si>
    <t>AGAS-15</t>
  </si>
  <si>
    <t>Artificial Insemination</t>
  </si>
  <si>
    <t>AGAS-17</t>
  </si>
  <si>
    <t>Beef Production</t>
  </si>
  <si>
    <t>AGAS-19</t>
  </si>
  <si>
    <t>Principles of Animal Science</t>
  </si>
  <si>
    <t>AGAS-30</t>
  </si>
  <si>
    <t>Livestock Production</t>
  </si>
  <si>
    <t>AGEH-120</t>
  </si>
  <si>
    <t>Orn Horticulture: Pruning</t>
  </si>
  <si>
    <t>AGEH-122</t>
  </si>
  <si>
    <t>Orn Horticulture: Plant Propag</t>
  </si>
  <si>
    <t>AGEH-125</t>
  </si>
  <si>
    <t>Micro-Irr &amp; Low Water Use Lnds</t>
  </si>
  <si>
    <t>AGEH-130</t>
  </si>
  <si>
    <t>Intro to Native Plants</t>
  </si>
  <si>
    <t>AGEH-133</t>
  </si>
  <si>
    <t>Intro/Residntl Lndscpe Design</t>
  </si>
  <si>
    <t>AGEH-137</t>
  </si>
  <si>
    <t>Orchard Management Practices</t>
  </si>
  <si>
    <t>AGEH-150</t>
  </si>
  <si>
    <t>Small Scale Spclty Crop Farming</t>
  </si>
  <si>
    <t>AGEH-197</t>
  </si>
  <si>
    <t>Spcl Tpcs: Envr Horticult Mgmt</t>
  </si>
  <si>
    <t>AGEH-22</t>
  </si>
  <si>
    <t>Nursery Prac &amp; Plant Propagatn</t>
  </si>
  <si>
    <t>AGEH-23</t>
  </si>
  <si>
    <t>Nursery Practices/Managment</t>
  </si>
  <si>
    <t>AGEH-26</t>
  </si>
  <si>
    <t>Plant Protection</t>
  </si>
  <si>
    <t>AGEH-27</t>
  </si>
  <si>
    <t>Plant I.D./Taxonomy</t>
  </si>
  <si>
    <t>AGEH-28</t>
  </si>
  <si>
    <t>Plant I.D/Tax: Deciduous Trees</t>
  </si>
  <si>
    <t>AGEH-29</t>
  </si>
  <si>
    <t>I.D./Tax: Trees/Shrubs/Covers</t>
  </si>
  <si>
    <t>AGEH-3</t>
  </si>
  <si>
    <t>Career Plng: Orn Horticulture</t>
  </si>
  <si>
    <t>AGEH-31</t>
  </si>
  <si>
    <t>Landscape Irrigation</t>
  </si>
  <si>
    <t>AGEH-31.1</t>
  </si>
  <si>
    <t>Landscape Irrigation-Design</t>
  </si>
  <si>
    <t>AGEH-31.2</t>
  </si>
  <si>
    <t>Landscape Irrig-Installation</t>
  </si>
  <si>
    <t>AGEH-31.3</t>
  </si>
  <si>
    <t>Landscp Irrigat-Trblesht/Sched</t>
  </si>
  <si>
    <t>AGEH-33</t>
  </si>
  <si>
    <t>Environmental Horticulture</t>
  </si>
  <si>
    <t>AGEH-34</t>
  </si>
  <si>
    <t>Beg Floral Design-Fall Flowers</t>
  </si>
  <si>
    <t>AGEH-35</t>
  </si>
  <si>
    <t>Landscape Design</t>
  </si>
  <si>
    <t>AGEH-36</t>
  </si>
  <si>
    <t>Floral Design: Wedding/Occsn</t>
  </si>
  <si>
    <t>AGEH-37</t>
  </si>
  <si>
    <t>Nursery &amp; Florist Management</t>
  </si>
  <si>
    <t>AGEH-38</t>
  </si>
  <si>
    <t>Landscape &amp; Turf Management</t>
  </si>
  <si>
    <t>AGEH-39</t>
  </si>
  <si>
    <t>Tropical Floral Design</t>
  </si>
  <si>
    <t>U</t>
  </si>
  <si>
    <t>AGEH-40</t>
  </si>
  <si>
    <t>Interm Floral Design</t>
  </si>
  <si>
    <t>AGEH-41</t>
  </si>
  <si>
    <t>Select/Care-Blooming/Trop Plnt</t>
  </si>
  <si>
    <t>AGEH-44</t>
  </si>
  <si>
    <t>Beg Floral Design-Spring</t>
  </si>
  <si>
    <t>AGEH-45</t>
  </si>
  <si>
    <t>Holiday Decorations &amp; Banquets</t>
  </si>
  <si>
    <t>AGEH-46</t>
  </si>
  <si>
    <t>Sympathy Flowers</t>
  </si>
  <si>
    <t>AGEH-60</t>
  </si>
  <si>
    <t>Master Gardener Training</t>
  </si>
  <si>
    <t>AGEH-7</t>
  </si>
  <si>
    <t>Horticulture Careers Survey</t>
  </si>
  <si>
    <t>AGEH-70</t>
  </si>
  <si>
    <t>Organic Garden Practice (Sp)</t>
  </si>
  <si>
    <t>AGEH-71</t>
  </si>
  <si>
    <t>Organic Garden Practice (sum)</t>
  </si>
  <si>
    <t>AGEH-72</t>
  </si>
  <si>
    <t>Organic Garden Practice(Fall)</t>
  </si>
  <si>
    <t>AGEH-75</t>
  </si>
  <si>
    <t>Water Gardening</t>
  </si>
  <si>
    <t>AGEH-94</t>
  </si>
  <si>
    <t>Horticulture Worksite Learning</t>
  </si>
  <si>
    <t>AGEH-97</t>
  </si>
  <si>
    <t>Spcl Tpcs: Envr Horticulture</t>
  </si>
  <si>
    <t>AGEH-98</t>
  </si>
  <si>
    <t>Spcl Lab Tpcs: Envr Hort-Lab</t>
  </si>
  <si>
    <t>AGEQ-109</t>
  </si>
  <si>
    <t>Equine Reproduction</t>
  </si>
  <si>
    <t>AGEQ-110</t>
  </si>
  <si>
    <t>Horse Training</t>
  </si>
  <si>
    <t>AGEQ-111</t>
  </si>
  <si>
    <t>Handling Problem Horses</t>
  </si>
  <si>
    <t>AGEQ-112</t>
  </si>
  <si>
    <t>Horseshoeing</t>
  </si>
  <si>
    <t>AGEQ-113</t>
  </si>
  <si>
    <t>Horse Owner &amp; Basic Handling</t>
  </si>
  <si>
    <t>AGEQ-114</t>
  </si>
  <si>
    <t>Beg English Riding &amp; Training</t>
  </si>
  <si>
    <t>AGEQ-115</t>
  </si>
  <si>
    <t>Showing/Training Hunter/Jumper</t>
  </si>
  <si>
    <t>AGEQ-12</t>
  </si>
  <si>
    <t>Horsemanship</t>
  </si>
  <si>
    <t>AGEQ-13</t>
  </si>
  <si>
    <t>Horse Husbandry</t>
  </si>
  <si>
    <t>AGEQ-14</t>
  </si>
  <si>
    <t>Western Riding &amp; Training</t>
  </si>
  <si>
    <t>AGEQ-21</t>
  </si>
  <si>
    <t>Horse Management</t>
  </si>
  <si>
    <t>AGMA-44</t>
  </si>
  <si>
    <t>Intro Construction Skills for Agric &amp; Nat Resources</t>
  </si>
  <si>
    <t>AGNR-1</t>
  </si>
  <si>
    <t>Intro to Natural Resources</t>
  </si>
  <si>
    <t>AGNR-10</t>
  </si>
  <si>
    <t>Satellite Imagery/Mapping Tech</t>
  </si>
  <si>
    <t>AGNR-11</t>
  </si>
  <si>
    <t>Environmental Ethics</t>
  </si>
  <si>
    <t>AGNR-173</t>
  </si>
  <si>
    <t>Beg Taxidermy</t>
  </si>
  <si>
    <t>AGNR-174</t>
  </si>
  <si>
    <t>Interm Taxidermy</t>
  </si>
  <si>
    <t>AGNR-176</t>
  </si>
  <si>
    <t>Wildlife of Northern Calif.</t>
  </si>
  <si>
    <t>AGNR-197</t>
  </si>
  <si>
    <t>Spcl Tpcs in Natural Resources</t>
  </si>
  <si>
    <t>AGNR-50</t>
  </si>
  <si>
    <t>Natural Resources Measurements</t>
  </si>
  <si>
    <t>AGNR-51</t>
  </si>
  <si>
    <t>Silviculture</t>
  </si>
  <si>
    <t>AGNR-52</t>
  </si>
  <si>
    <t>Computers in Ag and Nat Res</t>
  </si>
  <si>
    <t>AGNR-53</t>
  </si>
  <si>
    <t>Forest Protection/Restor Ecol</t>
  </si>
  <si>
    <t>AGNR-54</t>
  </si>
  <si>
    <t>Intro to Forest Products</t>
  </si>
  <si>
    <t>AGNR-55</t>
  </si>
  <si>
    <t>Timber Harvesting Sys/Equip</t>
  </si>
  <si>
    <t>AGNR-59</t>
  </si>
  <si>
    <t>Outdoor Rec/Interp Nat Res</t>
  </si>
  <si>
    <t>AGNR-6</t>
  </si>
  <si>
    <t>Native Plant Identification</t>
  </si>
  <si>
    <t>AGNR-60</t>
  </si>
  <si>
    <t>Environmental Science</t>
  </si>
  <si>
    <t>AGNR-61</t>
  </si>
  <si>
    <t>Environmental Science Lab</t>
  </si>
  <si>
    <t>AGNR-64</t>
  </si>
  <si>
    <t>Water Resources</t>
  </si>
  <si>
    <t>AGNR-65</t>
  </si>
  <si>
    <t>Forest Ecology</t>
  </si>
  <si>
    <t>AGNR-66</t>
  </si>
  <si>
    <t>Child, Growth &amp; Development</t>
  </si>
  <si>
    <t>Health/Safety &amp; Nutrition</t>
  </si>
  <si>
    <t>Observation/Assessment</t>
  </si>
  <si>
    <t>Math Study Skills</t>
  </si>
  <si>
    <t>Supervised Math Tutoring</t>
  </si>
  <si>
    <t>AREA-1A</t>
  </si>
  <si>
    <t>English Composition</t>
  </si>
  <si>
    <t>Watershed Restoration Practicu</t>
  </si>
  <si>
    <t>AGNR-67</t>
  </si>
  <si>
    <t>Energy and the Environment</t>
  </si>
  <si>
    <t>AGNR-69</t>
  </si>
  <si>
    <t>Birds and Their Habitat</t>
  </si>
  <si>
    <t>AGNR-70</t>
  </si>
  <si>
    <t>Wildlife Conservation &amp; Mgmt</t>
  </si>
  <si>
    <t>AGNR-8</t>
  </si>
  <si>
    <t>Career Placement - Natural Res</t>
  </si>
  <si>
    <t>AGNR-83</t>
  </si>
  <si>
    <t>Intro Global Position Systems</t>
  </si>
  <si>
    <t>AGNR-94</t>
  </si>
  <si>
    <t>Natural Res Worksite Learning</t>
  </si>
  <si>
    <t>AGNR-98</t>
  </si>
  <si>
    <t>Spcl Topics in Ag/NR Lab Skills</t>
  </si>
  <si>
    <t>AGNR-97</t>
  </si>
  <si>
    <t>AGPS-126</t>
  </si>
  <si>
    <t>Pesticide Training</t>
  </si>
  <si>
    <t>AGPS-20</t>
  </si>
  <si>
    <t>Plant Science</t>
  </si>
  <si>
    <t>AGPS-24</t>
  </si>
  <si>
    <t>Soils</t>
  </si>
  <si>
    <t>AGPS-25</t>
  </si>
  <si>
    <t>California Water</t>
  </si>
  <si>
    <t>AGSA-50</t>
  </si>
  <si>
    <t>Agriculture Resource Mgmt</t>
  </si>
  <si>
    <t>AGVETT-1</t>
  </si>
  <si>
    <t>Vet Anat, Phy, &amp; Med Term</t>
  </si>
  <si>
    <t>AGVETT-16</t>
  </si>
  <si>
    <t>Vet PracticeS</t>
  </si>
  <si>
    <t>AGVETT-2</t>
  </si>
  <si>
    <t>Fundamentals of Animal Health</t>
  </si>
  <si>
    <t>AGVETT-3</t>
  </si>
  <si>
    <t>Health &amp; Diseases of Animals</t>
  </si>
  <si>
    <t>AGVETT-4</t>
  </si>
  <si>
    <t>Vet Radiology &amp; Imaging</t>
  </si>
  <si>
    <t>AGVETT-5</t>
  </si>
  <si>
    <t>Vet Anesthesiology</t>
  </si>
  <si>
    <t>AGVETT-6</t>
  </si>
  <si>
    <t>Care of Exotic &amp; Lab Animals</t>
  </si>
  <si>
    <t>AGVETT-7</t>
  </si>
  <si>
    <t>Vet Med Records</t>
  </si>
  <si>
    <t>AGVIT-80</t>
  </si>
  <si>
    <t>Vineyard Design &amp; Construction</t>
  </si>
  <si>
    <t>AGVIT-81</t>
  </si>
  <si>
    <t>Vineyard Care</t>
  </si>
  <si>
    <t>ANAT-1</t>
  </si>
  <si>
    <t>Human Anatomy</t>
  </si>
  <si>
    <t>ANTH-1</t>
  </si>
  <si>
    <t>Physical Anthropology</t>
  </si>
  <si>
    <t>ANTH-14</t>
  </si>
  <si>
    <t>Religion, Myth and Ritual</t>
  </si>
  <si>
    <t>ANTH-2</t>
  </si>
  <si>
    <t>Cultural Anthropology</t>
  </si>
  <si>
    <t>ANTH-25</t>
  </si>
  <si>
    <t>Cult/Hist N American Indian</t>
  </si>
  <si>
    <t>ANTH-5</t>
  </si>
  <si>
    <t>Humanity, Culture and Ecology</t>
  </si>
  <si>
    <t>ARCH-3</t>
  </si>
  <si>
    <t>Principles of Archaeology</t>
  </si>
  <si>
    <t>ARCH-4</t>
  </si>
  <si>
    <t>Field Archaeology</t>
  </si>
  <si>
    <t>ARCH-5</t>
  </si>
  <si>
    <t>Lab/Field Methods in Arch</t>
  </si>
  <si>
    <t>ART-1</t>
  </si>
  <si>
    <t>Intro to Art</t>
  </si>
  <si>
    <t>ART-110</t>
  </si>
  <si>
    <t>Mixed Media: Works on Paper</t>
  </si>
  <si>
    <t>ART-12</t>
  </si>
  <si>
    <t>Beg. Form, Design and Color</t>
  </si>
  <si>
    <t>ART-121</t>
  </si>
  <si>
    <t>Illustration</t>
  </si>
  <si>
    <t>ART-122</t>
  </si>
  <si>
    <t>Portrait Painting</t>
  </si>
  <si>
    <t>ART-123</t>
  </si>
  <si>
    <t>Landscape Painting</t>
  </si>
  <si>
    <t>ART-124</t>
  </si>
  <si>
    <t>Intro to Painting</t>
  </si>
  <si>
    <t>ART-125</t>
  </si>
  <si>
    <t>Intro to Watercolor</t>
  </si>
  <si>
    <t>ART-126</t>
  </si>
  <si>
    <t>Nature in Watercolor</t>
  </si>
  <si>
    <t>ART-13</t>
  </si>
  <si>
    <t>Int. Form, Design and Color</t>
  </si>
  <si>
    <t>ART-15</t>
  </si>
  <si>
    <t>Three Dimensional Design</t>
  </si>
  <si>
    <t>ART-16</t>
  </si>
  <si>
    <t>Pencil Rendering</t>
  </si>
  <si>
    <t>ART-17</t>
  </si>
  <si>
    <t>Shades, Shadows &amp; Perspectives</t>
  </si>
  <si>
    <t>ART-2</t>
  </si>
  <si>
    <t>West Art Thru Gothic Period</t>
  </si>
  <si>
    <t>FU</t>
  </si>
  <si>
    <t>ART-21A</t>
  </si>
  <si>
    <t>Beg Freehand Drawing</t>
  </si>
  <si>
    <t>ART-21B</t>
  </si>
  <si>
    <t>Interm Freehand Drawing</t>
  </si>
  <si>
    <t>ART-23</t>
  </si>
  <si>
    <t>Pen, Brush and Ink</t>
  </si>
  <si>
    <t>ART-26</t>
  </si>
  <si>
    <t>Beg Watercolor Painting</t>
  </si>
  <si>
    <t>ART-27</t>
  </si>
  <si>
    <t>Interm Watercolor Painting</t>
  </si>
  <si>
    <t>ART-29</t>
  </si>
  <si>
    <t>Beg Painting</t>
  </si>
  <si>
    <t>ART-3</t>
  </si>
  <si>
    <t>History/Western Art Since 1400</t>
  </si>
  <si>
    <t>ART-30</t>
  </si>
  <si>
    <t>Interm Painting</t>
  </si>
  <si>
    <t>ART-301</t>
  </si>
  <si>
    <t>Draw/Paint-Mixed Media</t>
  </si>
  <si>
    <t>ART-302</t>
  </si>
  <si>
    <t>Name</t>
  </si>
  <si>
    <t>Transfer AA</t>
  </si>
  <si>
    <t>Transfer Institution</t>
  </si>
  <si>
    <t>Counselor</t>
  </si>
  <si>
    <t>A.S. Occupational</t>
  </si>
  <si>
    <t>Date</t>
  </si>
  <si>
    <t>Catalog</t>
  </si>
  <si>
    <t>Major/Emphasis</t>
  </si>
  <si>
    <t>ID Number</t>
  </si>
  <si>
    <t>Certificate</t>
  </si>
  <si>
    <t>TOTAL PLANNED CREDITS</t>
  </si>
  <si>
    <t xml:space="preserve">TOTAL CREDITS </t>
  </si>
  <si>
    <t>CAT-B2/B3</t>
  </si>
  <si>
    <t>Life Sci w/Lab</t>
  </si>
  <si>
    <t>CAT-B1/B3</t>
  </si>
  <si>
    <t>Phy Sci w/Lab</t>
  </si>
  <si>
    <t>KEY CODES FOR GENERAL EDUCATION</t>
  </si>
  <si>
    <t>SHASTA A.S. DEGREE</t>
  </si>
  <si>
    <t>Art Expression for Seniors</t>
  </si>
  <si>
    <t>ART-31</t>
  </si>
  <si>
    <t>Beg Figure Drawing</t>
  </si>
  <si>
    <t>ART-32</t>
  </si>
  <si>
    <t>Interm Figure Drawing</t>
  </si>
  <si>
    <t>ART-35</t>
  </si>
  <si>
    <t>Beg Ceramics</t>
  </si>
  <si>
    <t>ART-36</t>
  </si>
  <si>
    <t>Intermediate Ceramics</t>
  </si>
  <si>
    <t>ART-4</t>
  </si>
  <si>
    <t>World Art</t>
  </si>
  <si>
    <t>ART-45</t>
  </si>
  <si>
    <t>Beginning Glass</t>
  </si>
  <si>
    <t>ART-46</t>
  </si>
  <si>
    <t>Glass Blowing</t>
  </si>
  <si>
    <t>ART-50</t>
  </si>
  <si>
    <t>Printmaking</t>
  </si>
  <si>
    <t>ART-55</t>
  </si>
  <si>
    <t>Beg Sculpture</t>
  </si>
  <si>
    <t>ART-56</t>
  </si>
  <si>
    <t>Interm Sculpture</t>
  </si>
  <si>
    <t>ART-57</t>
  </si>
  <si>
    <t>Sculptural Glass</t>
  </si>
  <si>
    <t>ART-6</t>
  </si>
  <si>
    <t>History of Modern Art</t>
  </si>
  <si>
    <t>ART-60A</t>
  </si>
  <si>
    <t>Basic Photo/Darkroom</t>
  </si>
  <si>
    <t>ART-61</t>
  </si>
  <si>
    <t>Beg Creative Photography</t>
  </si>
  <si>
    <t>ART-62</t>
  </si>
  <si>
    <t>Inter. Creative Photography</t>
  </si>
  <si>
    <t>ART-63</t>
  </si>
  <si>
    <t>35MM Slide Photography</t>
  </si>
  <si>
    <t>ART-70</t>
  </si>
  <si>
    <t>Intro Digital Photography</t>
  </si>
  <si>
    <t>ART-80A</t>
  </si>
  <si>
    <t>Graphic Design</t>
  </si>
  <si>
    <t>ART-80B</t>
  </si>
  <si>
    <t>ART-97</t>
  </si>
  <si>
    <t>Spcl Studio Art Topics</t>
  </si>
  <si>
    <t>ART-98</t>
  </si>
  <si>
    <t>Spcl Art Topics</t>
  </si>
  <si>
    <t>ASTR-1</t>
  </si>
  <si>
    <t>Astronomy</t>
  </si>
  <si>
    <t>ASTR-5</t>
  </si>
  <si>
    <t>Cosmology</t>
  </si>
  <si>
    <t>ASTR-6</t>
  </si>
  <si>
    <t>Extraterrestrial Life</t>
  </si>
  <si>
    <t>AUTO-1</t>
  </si>
  <si>
    <t>Vehicle Electrical Systems</t>
  </si>
  <si>
    <t>AUTO-10</t>
  </si>
  <si>
    <t>Automotive Electronics</t>
  </si>
  <si>
    <t>AUTO-130</t>
  </si>
  <si>
    <t>Auto Steering and Suspension</t>
  </si>
  <si>
    <t>AUTO-131</t>
  </si>
  <si>
    <t>Auto Wheel Alignment</t>
  </si>
  <si>
    <t>AUTO-147</t>
  </si>
  <si>
    <t>Auto Braking System</t>
  </si>
  <si>
    <t>AUTO-150</t>
  </si>
  <si>
    <t>Auto Internal Combustion Eng</t>
  </si>
  <si>
    <t>AUTO-152</t>
  </si>
  <si>
    <t>Automotive Engines Laboratory</t>
  </si>
  <si>
    <t>AUTO-161</t>
  </si>
  <si>
    <t>Manual Drive Train and Axles</t>
  </si>
  <si>
    <t>AUTO-162</t>
  </si>
  <si>
    <t>Auto Transmissions/Transaxles</t>
  </si>
  <si>
    <t>AUTO-163</t>
  </si>
  <si>
    <t>Heating, Ac &amp; Accessories</t>
  </si>
  <si>
    <t>AUTO-164</t>
  </si>
  <si>
    <t>AUTO-170</t>
  </si>
  <si>
    <t>Automotive Service Principles</t>
  </si>
  <si>
    <t>AUTO-172</t>
  </si>
  <si>
    <t>Basic Area Clean Air Car Cours</t>
  </si>
  <si>
    <t>AUTO-180</t>
  </si>
  <si>
    <t>Auto Machinist I</t>
  </si>
  <si>
    <t>AUTO-181</t>
  </si>
  <si>
    <t>Auto Machinist II</t>
  </si>
  <si>
    <t>AUTO-197</t>
  </si>
  <si>
    <t>Spcl Tpcs in Auto Tech</t>
  </si>
  <si>
    <t>AUTO-20</t>
  </si>
  <si>
    <t>Engine Performance</t>
  </si>
  <si>
    <t>AUTO-21</t>
  </si>
  <si>
    <t>Adv Engine Performance</t>
  </si>
  <si>
    <t>AUTO-94</t>
  </si>
  <si>
    <t>Worksite Lrng for Auto Tech</t>
  </si>
  <si>
    <t>AVIA-101</t>
  </si>
  <si>
    <t>Aviation Ground School</t>
  </si>
  <si>
    <t>AVIA-105</t>
  </si>
  <si>
    <t>Instrument Ground School</t>
  </si>
  <si>
    <t>BIOL-1</t>
  </si>
  <si>
    <t>Principles of Biology</t>
  </si>
  <si>
    <t>BIOL-10</t>
  </si>
  <si>
    <t>Gen Biology</t>
  </si>
  <si>
    <t>BIOL-11</t>
  </si>
  <si>
    <t>Diversity of Life</t>
  </si>
  <si>
    <t>BIOL-12</t>
  </si>
  <si>
    <t>Field Biology</t>
  </si>
  <si>
    <t>BIOL-14</t>
  </si>
  <si>
    <t>Heredity</t>
  </si>
  <si>
    <t>BIOL-15</t>
  </si>
  <si>
    <t>Entomology</t>
  </si>
  <si>
    <t>BIOL-30</t>
  </si>
  <si>
    <t>Nature Photography</t>
  </si>
  <si>
    <t>BIOL-5</t>
  </si>
  <si>
    <t>Intro to Human Biology</t>
  </si>
  <si>
    <t>BIOL-6</t>
  </si>
  <si>
    <t>Intro Human Biology Lab</t>
  </si>
  <si>
    <t>BIOL-60</t>
  </si>
  <si>
    <t>Biology of Aging</t>
  </si>
  <si>
    <t>BOT-1</t>
  </si>
  <si>
    <t>Gen Botany</t>
  </si>
  <si>
    <t>BOT-50</t>
  </si>
  <si>
    <t>Wildflowers California</t>
  </si>
  <si>
    <t>BOT-52</t>
  </si>
  <si>
    <t>Mushroom Identification</t>
  </si>
  <si>
    <t>BUAD-10</t>
  </si>
  <si>
    <t>Intro Business</t>
  </si>
  <si>
    <t>BUAD-106</t>
  </si>
  <si>
    <t>Business Math</t>
  </si>
  <si>
    <t>BUAD-12</t>
  </si>
  <si>
    <t>International Business</t>
  </si>
  <si>
    <t>BUAD-120</t>
  </si>
  <si>
    <t>Starting Small Business</t>
  </si>
  <si>
    <t>BUAD-15</t>
  </si>
  <si>
    <t>Business and Society</t>
  </si>
  <si>
    <t>BUAD-166</t>
  </si>
  <si>
    <t>Business English</t>
  </si>
  <si>
    <t>BUAD-378</t>
  </si>
  <si>
    <t>BUAD-40</t>
  </si>
  <si>
    <t>Entrepreneurship/Small Bus Ops</t>
  </si>
  <si>
    <t>BUAD-41</t>
  </si>
  <si>
    <t>Leadership and Supervision</t>
  </si>
  <si>
    <t>BUAD-42</t>
  </si>
  <si>
    <t>Financing a Small Business</t>
  </si>
  <si>
    <t>BUAD-43</t>
  </si>
  <si>
    <t>Intro Grant Writing</t>
  </si>
  <si>
    <t>BUAD-44</t>
  </si>
  <si>
    <t>Investments</t>
  </si>
  <si>
    <t>BUAD-45</t>
  </si>
  <si>
    <t>HR on Job</t>
  </si>
  <si>
    <t>BUAD-46</t>
  </si>
  <si>
    <t>Fund of Nonprofit Mgmt</t>
  </si>
  <si>
    <t>BUAD-47</t>
  </si>
  <si>
    <t>Fundraising Tech/Planning</t>
  </si>
  <si>
    <t>BUAD-48</t>
  </si>
  <si>
    <t>Grant Funding/Finding Source</t>
  </si>
  <si>
    <t>BUAD-49</t>
  </si>
  <si>
    <t>Nonprofit Fin Mgmnt</t>
  </si>
  <si>
    <t>BUAD-50</t>
  </si>
  <si>
    <t>Mktng/Pub Rel Nonprofits</t>
  </si>
  <si>
    <t>BUAD-51</t>
  </si>
  <si>
    <t>Brd Dir in Nonprofit Orgs</t>
  </si>
  <si>
    <t>BUAD-52</t>
  </si>
  <si>
    <t>Staff/Volunt Mgmt in Nonprofit</t>
  </si>
  <si>
    <t>BUAD-53</t>
  </si>
  <si>
    <t>Accountability Rqmts/Nonprofit</t>
  </si>
  <si>
    <t>BUAD-54</t>
  </si>
  <si>
    <t>Nonprofit Policy/Advocacy</t>
  </si>
  <si>
    <t>BUAD-6</t>
  </si>
  <si>
    <t>Business Law</t>
  </si>
  <si>
    <t>BUAD-66</t>
  </si>
  <si>
    <t>Business Communications</t>
  </si>
  <si>
    <t>BUAD-71</t>
  </si>
  <si>
    <t>Intro to E-Commerce</t>
  </si>
  <si>
    <t>BUAD-72</t>
  </si>
  <si>
    <t>E-Commerce Marketing</t>
  </si>
  <si>
    <t>BUAD-73</t>
  </si>
  <si>
    <t>Web Design Concepts E-Commerce</t>
  </si>
  <si>
    <t>BUAD-8</t>
  </si>
  <si>
    <t>BUAD-80</t>
  </si>
  <si>
    <t>Principles of Customer Service</t>
  </si>
  <si>
    <t>BUAD-81</t>
  </si>
  <si>
    <t>Stress Management/Workplace</t>
  </si>
  <si>
    <t>BUAD-82</t>
  </si>
  <si>
    <t>Managing Organization Change</t>
  </si>
  <si>
    <t>BUAD-83</t>
  </si>
  <si>
    <t>Conflict Resolution</t>
  </si>
  <si>
    <t>BUAD-84</t>
  </si>
  <si>
    <t>Attitude in the Workplace</t>
  </si>
  <si>
    <t>BUAD-85</t>
  </si>
  <si>
    <t>Customer Service/Workplace</t>
  </si>
  <si>
    <t>BUAD-86</t>
  </si>
  <si>
    <t>Decision Making/Problem Solv</t>
  </si>
  <si>
    <t>BUAD-87</t>
  </si>
  <si>
    <t>Team Building</t>
  </si>
  <si>
    <t>BUAD-88</t>
  </si>
  <si>
    <t>Communicating With People</t>
  </si>
  <si>
    <t>BUAD-89</t>
  </si>
  <si>
    <t>Time Management</t>
  </si>
  <si>
    <t>BUAD-90</t>
  </si>
  <si>
    <t>Foundation Essentials</t>
  </si>
  <si>
    <t>BUAD-91</t>
  </si>
  <si>
    <t>Principles of Management</t>
  </si>
  <si>
    <t>BUAD-94</t>
  </si>
  <si>
    <t>Business Worksite Learning</t>
  </si>
  <si>
    <t>BUAD-97</t>
  </si>
  <si>
    <t>Spcl Tpcs in Bus Admin</t>
  </si>
  <si>
    <t>BUAD-98</t>
  </si>
  <si>
    <t>Spcl Lab Tpcs in Bus Admin</t>
  </si>
  <si>
    <t>CAS-10</t>
  </si>
  <si>
    <t>Intro to Casino Operations</t>
  </si>
  <si>
    <t>CAS-20</t>
  </si>
  <si>
    <t>History of Gaming/Native Amer</t>
  </si>
  <si>
    <t>CAS-30</t>
  </si>
  <si>
    <t>Casino Surveillance</t>
  </si>
  <si>
    <t>CAS-40</t>
  </si>
  <si>
    <t>Casino Mgnt &amp; Operatons</t>
  </si>
  <si>
    <t>CAS-50</t>
  </si>
  <si>
    <t>Casino Mktg/Consumer Behavior</t>
  </si>
  <si>
    <t>CAS-94</t>
  </si>
  <si>
    <t>Casino Mgmt Worksite Learning</t>
  </si>
  <si>
    <t>CAS-97</t>
  </si>
  <si>
    <t>Spcl Top/Cas Mgmt -Curr Trends</t>
  </si>
  <si>
    <t>CAS-98</t>
  </si>
  <si>
    <t>Spcl Lab Topics/Casino Mgmt</t>
  </si>
  <si>
    <t>CHEM-10</t>
  </si>
  <si>
    <t>Chemistry for the Liberal Arts</t>
  </si>
  <si>
    <t>CHEM-11</t>
  </si>
  <si>
    <t>Chemistry Lab for Liberal Arts</t>
  </si>
  <si>
    <t>CHEM-16</t>
  </si>
  <si>
    <t>Chemical Problem-Solving</t>
  </si>
  <si>
    <t>CHEM-1A</t>
  </si>
  <si>
    <t>Gen Chemistry</t>
  </si>
  <si>
    <t>CHEM-1B</t>
  </si>
  <si>
    <t>CHEM-26</t>
  </si>
  <si>
    <t>Fund/Gen, Organic &amp; Biochemist</t>
  </si>
  <si>
    <t>CHEM-2A</t>
  </si>
  <si>
    <t>Intro to Chemistry</t>
  </si>
  <si>
    <t>CHEM-2AD</t>
  </si>
  <si>
    <t>Intro to Chemistry Disc</t>
  </si>
  <si>
    <t>CHEM-2B</t>
  </si>
  <si>
    <t>Intro to Organic and Biochem</t>
  </si>
  <si>
    <t>CHEM-2BD</t>
  </si>
  <si>
    <t>Gen Chemistry Discussion</t>
  </si>
  <si>
    <t>CHEM-6</t>
  </si>
  <si>
    <t>Intro Chem Applied Environment</t>
  </si>
  <si>
    <t>CHEM-70</t>
  </si>
  <si>
    <t>Organic Chemistry</t>
  </si>
  <si>
    <t>CHEM-70A</t>
  </si>
  <si>
    <t>Organic Chemistry Laboratory</t>
  </si>
  <si>
    <t>CHEM-71</t>
  </si>
  <si>
    <t>CHEM-71A</t>
  </si>
  <si>
    <t>CHEM-97</t>
  </si>
  <si>
    <t>Spcl Tpcs in Chemistry</t>
  </si>
  <si>
    <t>CHEM-98</t>
  </si>
  <si>
    <t>Spc Tpcs in Chem-Lab Skills</t>
  </si>
  <si>
    <t>CHIN-1</t>
  </si>
  <si>
    <t>Elem Mandarin Chinese</t>
  </si>
  <si>
    <t>CIS-1</t>
  </si>
  <si>
    <t>Computer Literacy Workshop</t>
  </si>
  <si>
    <t>CIS-10</t>
  </si>
  <si>
    <t>Excel for Windows I</t>
  </si>
  <si>
    <t>CIS-11</t>
  </si>
  <si>
    <t>Excel for Windows II</t>
  </si>
  <si>
    <t>CIS-12</t>
  </si>
  <si>
    <t>Excel for Windows III</t>
  </si>
  <si>
    <t>CIS-197</t>
  </si>
  <si>
    <t>Spcl Tpcs: Computer Info Sys</t>
  </si>
  <si>
    <t>CIS-198</t>
  </si>
  <si>
    <t>Spcl Lab Tpcs: Comp Info Sys</t>
  </si>
  <si>
    <t>CIS-2</t>
  </si>
  <si>
    <t>Intro to Computer Science</t>
  </si>
  <si>
    <t>CIS-20</t>
  </si>
  <si>
    <t>Access for Windows I</t>
  </si>
  <si>
    <t>CIS-21</t>
  </si>
  <si>
    <t>Access for Windows II</t>
  </si>
  <si>
    <t>CIS-22</t>
  </si>
  <si>
    <t>Access for Windows III</t>
  </si>
  <si>
    <t>CIS-23</t>
  </si>
  <si>
    <t>Intro to Database Management</t>
  </si>
  <si>
    <t>CIS-3</t>
  </si>
  <si>
    <t>Systems Analysis Methods</t>
  </si>
  <si>
    <t>12 - 24 - 48 - 60</t>
  </si>
  <si>
    <t>60 units for AA</t>
  </si>
  <si>
    <t>~Athletes~</t>
  </si>
  <si>
    <t>Attend All classes</t>
  </si>
  <si>
    <t>Be On Time</t>
  </si>
  <si>
    <t>Complete All Work</t>
  </si>
  <si>
    <t>Take All Exams</t>
  </si>
  <si>
    <t>Communicate With</t>
  </si>
  <si>
    <t>Instructors</t>
  </si>
  <si>
    <t>Compete</t>
  </si>
  <si>
    <t>CIS-31</t>
  </si>
  <si>
    <t>CIS-32</t>
  </si>
  <si>
    <t>CIS-33</t>
  </si>
  <si>
    <t>Routing and Switching in the Enterprise</t>
  </si>
  <si>
    <t>CIS-34</t>
  </si>
  <si>
    <t>Designing and Supporting Computer Networks</t>
  </si>
  <si>
    <t>CIS-35</t>
  </si>
  <si>
    <t>Building Scalable Internetworks</t>
  </si>
  <si>
    <t>CIS-36</t>
  </si>
  <si>
    <t>Implementing Secure Converged Wide-area Networks</t>
  </si>
  <si>
    <t>CIS-37</t>
  </si>
  <si>
    <t>Building Multi-layer Switched Networks</t>
  </si>
  <si>
    <t>CIS-38</t>
  </si>
  <si>
    <t>Optimizing Converged Networks</t>
  </si>
  <si>
    <t>CIS-39</t>
  </si>
  <si>
    <t>Cisco Networking-Fund.Ntwk Sec</t>
  </si>
  <si>
    <t>CIS-4</t>
  </si>
  <si>
    <t>Business Data Communications</t>
  </si>
  <si>
    <t>CIS-5</t>
  </si>
  <si>
    <t>Help Desk - Level I</t>
  </si>
  <si>
    <t>CIS-50</t>
  </si>
  <si>
    <t>Windows Visa-Configuration</t>
  </si>
  <si>
    <t>CIS-51</t>
  </si>
  <si>
    <t>Support/TS App on Vista Client</t>
  </si>
  <si>
    <t>CIS-52</t>
  </si>
  <si>
    <t>Server 08 Active Directory Configuring</t>
  </si>
  <si>
    <t>CIS-53</t>
  </si>
  <si>
    <t>Server 08 Network Infrastructure</t>
  </si>
  <si>
    <t>CIS-54</t>
  </si>
  <si>
    <t>Server 08 Server Admin</t>
  </si>
  <si>
    <t>CIS-55</t>
  </si>
  <si>
    <t>Exchange Server 07, Configuring</t>
  </si>
  <si>
    <t>CIS-56</t>
  </si>
  <si>
    <t>Design Security WINServ03 Net</t>
  </si>
  <si>
    <t>CIS-57</t>
  </si>
  <si>
    <t>Intro/Computers Thru Gaming</t>
  </si>
  <si>
    <t>CIS-6</t>
  </si>
  <si>
    <t>Computer Basics</t>
  </si>
  <si>
    <t>CIS-60</t>
  </si>
  <si>
    <t>Visual Basic Programming</t>
  </si>
  <si>
    <t>CIS-61</t>
  </si>
  <si>
    <t>C++ Language Programming</t>
  </si>
  <si>
    <t>CIS-62</t>
  </si>
  <si>
    <t>Java Programming</t>
  </si>
  <si>
    <t>CIS-63</t>
  </si>
  <si>
    <t>Assembler Language Programming</t>
  </si>
  <si>
    <t>CIS-64</t>
  </si>
  <si>
    <t>Web Programming Java/PHP/Flash</t>
  </si>
  <si>
    <t>CIS-70</t>
  </si>
  <si>
    <t>Windows I</t>
  </si>
  <si>
    <t>CIS-71</t>
  </si>
  <si>
    <t>Windows II</t>
  </si>
  <si>
    <t>CIS-72</t>
  </si>
  <si>
    <t>Fundamentals of Unix</t>
  </si>
  <si>
    <t>CIS-73</t>
  </si>
  <si>
    <t>Photoshop</t>
  </si>
  <si>
    <t>CIS-74</t>
  </si>
  <si>
    <t>Digital Photo Editing w/Photoshop</t>
  </si>
  <si>
    <t>CIS-75</t>
  </si>
  <si>
    <t>Digital Multimedia</t>
  </si>
  <si>
    <t>CIS-79</t>
  </si>
  <si>
    <t>Adv Web Design Using Dreamweaver and Adobe</t>
  </si>
  <si>
    <t>CIS-80</t>
  </si>
  <si>
    <t>Internet Basics</t>
  </si>
  <si>
    <t>CIS-81</t>
  </si>
  <si>
    <t>Web Design (Expressions Web)</t>
  </si>
  <si>
    <t>CIS-83</t>
  </si>
  <si>
    <t>Web Design Using Dreamweaver</t>
  </si>
  <si>
    <t>CIS-86</t>
  </si>
  <si>
    <t>HTML</t>
  </si>
  <si>
    <t>CIS-90</t>
  </si>
  <si>
    <t>A+ Cert Prep/Cisco IT Essen I</t>
  </si>
  <si>
    <t>CIS-92</t>
  </si>
  <si>
    <t>Intro to Computer Security</t>
  </si>
  <si>
    <t>CIS-94</t>
  </si>
  <si>
    <t>CIS Worksite Learning</t>
  </si>
  <si>
    <t>CIS-97</t>
  </si>
  <si>
    <t>Spcl Tpcs:Computer Info Sys</t>
  </si>
  <si>
    <t>CIS-98</t>
  </si>
  <si>
    <t>Spcl Lab Tpcs: Comput Info Sys</t>
  </si>
  <si>
    <t>CMST-10</t>
  </si>
  <si>
    <t>Interpersonal Communication</t>
  </si>
  <si>
    <t>CMST-20</t>
  </si>
  <si>
    <t>Intercultural Communication</t>
  </si>
  <si>
    <t>CMST-30</t>
  </si>
  <si>
    <t>Oral Interpretation</t>
  </si>
  <si>
    <t>CMST-40</t>
  </si>
  <si>
    <t>Argumentation &amp; Debate</t>
  </si>
  <si>
    <t>CMST-54</t>
  </si>
  <si>
    <t>Small Group Communication</t>
  </si>
  <si>
    <t>CMST-60</t>
  </si>
  <si>
    <t>Public Speaking</t>
  </si>
  <si>
    <t>CMST-97</t>
  </si>
  <si>
    <t>Spc Tpcs-Communication Studies</t>
  </si>
  <si>
    <t>COM-20</t>
  </si>
  <si>
    <t>Intro to Multi-Media</t>
  </si>
  <si>
    <t>COM-21</t>
  </si>
  <si>
    <t>Multi-Media Authoring</t>
  </si>
  <si>
    <t>COM-22</t>
  </si>
  <si>
    <t>Beg TV Production</t>
  </si>
  <si>
    <t>COM-30</t>
  </si>
  <si>
    <t>Intro to Audio Recording</t>
  </si>
  <si>
    <t>COM-31</t>
  </si>
  <si>
    <t>Intro to Digital Audio</t>
  </si>
  <si>
    <t>COM-97</t>
  </si>
  <si>
    <t>Special Topics-Comm Design</t>
  </si>
  <si>
    <t>CONS-148</t>
  </si>
  <si>
    <t>Surveying/Grade Setting-Constr</t>
  </si>
  <si>
    <t>CONS-149</t>
  </si>
  <si>
    <t>Class A &amp; B License Training</t>
  </si>
  <si>
    <t>CONS-150</t>
  </si>
  <si>
    <t>Intro Residential Construction</t>
  </si>
  <si>
    <t>CONS-151</t>
  </si>
  <si>
    <t>Carpentry Practices I</t>
  </si>
  <si>
    <t>CONS-152</t>
  </si>
  <si>
    <t>Carpentry Practices II</t>
  </si>
  <si>
    <t>CONS-154</t>
  </si>
  <si>
    <t>Residential Plumbing</t>
  </si>
  <si>
    <t>CONS-155</t>
  </si>
  <si>
    <t>Residential Electrical</t>
  </si>
  <si>
    <t>CONS-168</t>
  </si>
  <si>
    <t>Gen Shop-Woodworking</t>
  </si>
  <si>
    <t>CONS-178</t>
  </si>
  <si>
    <t>Building Codes and Standards</t>
  </si>
  <si>
    <t>CONS-197</t>
  </si>
  <si>
    <t>Spcl Tpcs-Construction Tech</t>
  </si>
  <si>
    <t>CONS-198</t>
  </si>
  <si>
    <t>Spec Tpcs-Constction Tech-Lab</t>
  </si>
  <si>
    <t>CONS-45</t>
  </si>
  <si>
    <t>Career Planning for Heavy Equip Operators</t>
  </si>
  <si>
    <t>CONS-46</t>
  </si>
  <si>
    <t>Equip Operations &amp; Maintenance</t>
  </si>
  <si>
    <t>CONS-47</t>
  </si>
  <si>
    <t>Proj Construction/Equip Ops</t>
  </si>
  <si>
    <t>CONS-48</t>
  </si>
  <si>
    <t>Surveying for Equip Operators</t>
  </si>
  <si>
    <t>CONS-52</t>
  </si>
  <si>
    <t>Residential Estimating</t>
  </si>
  <si>
    <t>CONS-53</t>
  </si>
  <si>
    <t>Materials of Construction</t>
  </si>
  <si>
    <t>CONS-55</t>
  </si>
  <si>
    <t>Equip Ops Skills Development</t>
  </si>
  <si>
    <t>CONS-71</t>
  </si>
  <si>
    <t>Woodworking</t>
  </si>
  <si>
    <t>CONS-72</t>
  </si>
  <si>
    <t>Cabinetmaking</t>
  </si>
  <si>
    <t>CONS-73</t>
  </si>
  <si>
    <t>Furniture &amp; Cabinet Finishing</t>
  </si>
  <si>
    <t>CONS-74</t>
  </si>
  <si>
    <t>Trim and Detail Finishing</t>
  </si>
  <si>
    <t>CONS-84</t>
  </si>
  <si>
    <t>Analysis/Cons Drawings/Spcls</t>
  </si>
  <si>
    <t>CONS-94</t>
  </si>
  <si>
    <t>Worksite Lrning for Cons Tech</t>
  </si>
  <si>
    <t>CULA-159</t>
  </si>
  <si>
    <t>Stocks/Soups/Bsc Culinary Prep</t>
  </si>
  <si>
    <t>CULA-161</t>
  </si>
  <si>
    <t>Art Garde Manager-Prep Garnish</t>
  </si>
  <si>
    <t>CULA-167</t>
  </si>
  <si>
    <t>Cafetr Basic Skills:Basic Food</t>
  </si>
  <si>
    <t>CULA-170</t>
  </si>
  <si>
    <t>Menu Design</t>
  </si>
  <si>
    <t>CULA-171</t>
  </si>
  <si>
    <t>Intro Child Nutrition for Mgrs</t>
  </si>
  <si>
    <t>CULA-172</t>
  </si>
  <si>
    <t>Baking</t>
  </si>
  <si>
    <t>CULA-45</t>
  </si>
  <si>
    <t>Basic Food Production</t>
  </si>
  <si>
    <t>CULA-46</t>
  </si>
  <si>
    <t>Adv Foods</t>
  </si>
  <si>
    <t>CULA-48</t>
  </si>
  <si>
    <t>Gourmet Food Production</t>
  </si>
  <si>
    <t>CULA-49</t>
  </si>
  <si>
    <t>Menu Planning &amp; Cost Analysis</t>
  </si>
  <si>
    <t>CULA-50</t>
  </si>
  <si>
    <t>Sanitation and Safety</t>
  </si>
  <si>
    <t>CULA-55</t>
  </si>
  <si>
    <t>Purchasing</t>
  </si>
  <si>
    <t>CULA-59</t>
  </si>
  <si>
    <t>Catering and Event Planning</t>
  </si>
  <si>
    <t>CULA-60</t>
  </si>
  <si>
    <t>Beverage Management</t>
  </si>
  <si>
    <t>CULA-65</t>
  </si>
  <si>
    <t>Dining Room Service</t>
  </si>
  <si>
    <t>CULA-66</t>
  </si>
  <si>
    <t>Wine With Food</t>
  </si>
  <si>
    <t>CULA-71</t>
  </si>
  <si>
    <t>Beg Beermaking</t>
  </si>
  <si>
    <t>CULA-73</t>
  </si>
  <si>
    <t>Intro to Wines</t>
  </si>
  <si>
    <t>CULA-74</t>
  </si>
  <si>
    <t>Basic Winemaking</t>
  </si>
  <si>
    <t>CULA-75</t>
  </si>
  <si>
    <t>Pastry</t>
  </si>
  <si>
    <t>CULA-76</t>
  </si>
  <si>
    <t>Interm Winemaking</t>
  </si>
  <si>
    <t>CULA-78</t>
  </si>
  <si>
    <t>Sensory Evaluation of Wine</t>
  </si>
  <si>
    <t>CULA-80</t>
  </si>
  <si>
    <t>Wine Sales and Marketing</t>
  </si>
  <si>
    <t>CULA-82</t>
  </si>
  <si>
    <t>Wines of California</t>
  </si>
  <si>
    <t>CULA-84</t>
  </si>
  <si>
    <t>Cultural Appreciation of Wine</t>
  </si>
  <si>
    <t>CULA-86</t>
  </si>
  <si>
    <t>Wines of France and Italy</t>
  </si>
  <si>
    <t>CULA-88</t>
  </si>
  <si>
    <t>Phy Science</t>
  </si>
  <si>
    <t>Life Science</t>
  </si>
  <si>
    <t>Wines of the North State</t>
  </si>
  <si>
    <t>CULA-94</t>
  </si>
  <si>
    <t>Culinary Arts Worksite Lrng</t>
  </si>
  <si>
    <t>CULA-97</t>
  </si>
  <si>
    <t>Spcl Tpcs in Culinary Art</t>
  </si>
  <si>
    <t>CULA-98</t>
  </si>
  <si>
    <t>CMST</t>
  </si>
  <si>
    <t>MAJOR</t>
  </si>
  <si>
    <t>HIST-17</t>
  </si>
  <si>
    <t>A OR B</t>
  </si>
  <si>
    <t>ENGL-</t>
  </si>
  <si>
    <t>MATH-</t>
  </si>
  <si>
    <t>HLTH</t>
  </si>
  <si>
    <t>1 OR 2 OR 3</t>
  </si>
  <si>
    <t>PE</t>
  </si>
  <si>
    <t>PEAT</t>
  </si>
  <si>
    <t>ENGL</t>
  </si>
  <si>
    <t>MATH</t>
  </si>
  <si>
    <t>* OR **</t>
  </si>
  <si>
    <t>FALL</t>
  </si>
  <si>
    <t xml:space="preserve">SPR </t>
  </si>
  <si>
    <t>2.50 GPA minimum</t>
  </si>
  <si>
    <t>12 Transfer Units Per FT Semester</t>
  </si>
  <si>
    <t>Win at everything</t>
  </si>
  <si>
    <t>Please note: This Education Plan is a planning document only. It is not an official graduation check. See Jason at least once every semester, if not more, to discuss your goals.</t>
  </si>
  <si>
    <t>Computer Comp</t>
  </si>
  <si>
    <t>NT</t>
  </si>
  <si>
    <t>PEAT-41</t>
  </si>
  <si>
    <t>Off-Season Football</t>
  </si>
  <si>
    <t>PEAT-42</t>
  </si>
  <si>
    <t>Off-Season Soccer</t>
  </si>
  <si>
    <t>PEAT-43</t>
  </si>
  <si>
    <t>Off-Season Volleyball</t>
  </si>
  <si>
    <t>PEAT-44</t>
  </si>
  <si>
    <t>Off-Season Wrestling</t>
  </si>
  <si>
    <t>PEAT-45</t>
  </si>
  <si>
    <t>Off-Season Basketball</t>
  </si>
  <si>
    <t>PEAT-46</t>
  </si>
  <si>
    <t>Off-Season Baseball</t>
  </si>
  <si>
    <t>PEAT-47</t>
  </si>
  <si>
    <t>Off-Season Softball</t>
  </si>
  <si>
    <t>PEAT-48</t>
  </si>
  <si>
    <t>Off-Season Swim/Dive</t>
  </si>
  <si>
    <t>PEAT-49</t>
  </si>
  <si>
    <t>Off-Season Tennis</t>
  </si>
  <si>
    <t>Off-Season Track&amp;Field</t>
  </si>
  <si>
    <t>PEAT-50</t>
  </si>
  <si>
    <t>PE-12A</t>
  </si>
  <si>
    <t>PE-12B</t>
  </si>
  <si>
    <t>PE-12C</t>
  </si>
  <si>
    <t>PE 12A</t>
  </si>
  <si>
    <t>PE 12B</t>
  </si>
  <si>
    <t>Beg Weight Training</t>
  </si>
  <si>
    <t>Inter Weight Training</t>
  </si>
  <si>
    <t>Adv Weight Training</t>
  </si>
  <si>
    <t>PE-30A</t>
  </si>
  <si>
    <t>Beg Swimming</t>
  </si>
  <si>
    <t>PE-30B</t>
  </si>
  <si>
    <t>Inter Swimming</t>
  </si>
  <si>
    <t>PE 30A</t>
  </si>
  <si>
    <t>PE-30C</t>
  </si>
  <si>
    <t>Adv Swimming</t>
  </si>
  <si>
    <t>PE 30B</t>
  </si>
  <si>
    <t>PE-70A</t>
  </si>
  <si>
    <t>PE-70B</t>
  </si>
  <si>
    <t>PE-70C</t>
  </si>
  <si>
    <t>Beg Volleyball</t>
  </si>
  <si>
    <t>Inter Volleyball</t>
  </si>
  <si>
    <t>PE 70A</t>
  </si>
  <si>
    <t>PE 70B</t>
  </si>
  <si>
    <t>Adv Volleyball</t>
  </si>
  <si>
    <t>W</t>
  </si>
  <si>
    <t>BIOL-10L</t>
  </si>
  <si>
    <t>COREQ/COMPL BIOL 10</t>
  </si>
  <si>
    <t>Gen Biology Lab</t>
  </si>
  <si>
    <t>Non-Transfer</t>
  </si>
  <si>
    <t>SHASTA COLLEGE - Student-Athlete Education Plan</t>
  </si>
  <si>
    <t>Category A1: Oral Communication [  ]</t>
  </si>
  <si>
    <t>Application for AA Degree:  [  ]</t>
  </si>
  <si>
    <t>Category A1:            [  ] Oral Communication</t>
  </si>
  <si>
    <t>Category A2:            [  ] English Composition</t>
  </si>
  <si>
    <t>Category B1 or B2:  [  ] Science Course  [  ] Lab</t>
  </si>
  <si>
    <t>Category B4:             [  ] Transfer Math</t>
  </si>
  <si>
    <t>Category C1 or C2:   [  ] Arts or Humanities</t>
  </si>
  <si>
    <t xml:space="preserve">Category D:               [  ] Social Science </t>
  </si>
  <si>
    <t>Multi-Cultural:           [  ] * or **  (3 units)</t>
  </si>
  <si>
    <t>Computer Competency:       [  ] CIS 1 or [  ] Test</t>
  </si>
  <si>
    <t>Minimum AA - Univeristy Studies Degree Requirements</t>
  </si>
  <si>
    <t>60 Transfer units completed:  [  ]         48 Academic [  ]</t>
  </si>
  <si>
    <t>SUM</t>
  </si>
  <si>
    <t>OTHER</t>
  </si>
  <si>
    <t>Area of Emphasis: ____________________ [  ] 18 Units minimum</t>
  </si>
  <si>
    <t>ENGL 1A [  ] ENGL 1B/1C [  ] MATH [  ] SCI [  ]</t>
  </si>
  <si>
    <t>ENGL 1A [  ]    ENGL 1B/1C [  ]    MATH [  ]    SCIENCE [  ]</t>
  </si>
  <si>
    <t>AA Degree Application:  [  ] On file with A&amp;R</t>
  </si>
  <si>
    <t>KINES-1</t>
  </si>
  <si>
    <t>Foundations of Kinesiology</t>
  </si>
  <si>
    <t>KINES-2</t>
  </si>
  <si>
    <t>Beginning Athletic Training</t>
  </si>
  <si>
    <t>PSYC-25</t>
  </si>
  <si>
    <t>Introduction to Research Methods</t>
  </si>
  <si>
    <t>54 OR 60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</si>
</sst>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0.0"/>
    <numFmt numFmtId="167" formatCode="#,##0.0"/>
    <numFmt numFmtId="168" formatCode="#,##0.0_);\(#,##0.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0">
    <font>
      <sz val="10"/>
      <name val="Arial"/>
      <family val="2"/>
    </font>
    <font>
      <sz val="8"/>
      <name val="Arial"/>
      <family val="2"/>
    </font>
    <font>
      <b/>
      <sz val="14"/>
      <color indexed="22"/>
      <name val="Trebuchet MS"/>
      <family val="2"/>
    </font>
    <font>
      <sz val="14"/>
      <color indexed="17"/>
      <name val="Trebuchet MS"/>
      <family val="2"/>
    </font>
    <font>
      <b/>
      <sz val="10"/>
      <color indexed="22"/>
      <name val="Trebuchet MS"/>
      <family val="2"/>
    </font>
    <font>
      <b/>
      <sz val="10"/>
      <color indexed="12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0"/>
      <name val="Arial"/>
      <family val="2"/>
    </font>
    <font>
      <sz val="10"/>
      <name val="Trebuchet MS"/>
      <family val="2"/>
    </font>
    <font>
      <sz val="7"/>
      <color indexed="8"/>
      <name val="Trebuchet MS"/>
      <family val="2"/>
    </font>
    <font>
      <sz val="7"/>
      <name val="Trebuchet MS"/>
      <family val="2"/>
    </font>
    <font>
      <b/>
      <sz val="8"/>
      <color indexed="22"/>
      <name val="Trebuchet MS"/>
      <family val="2"/>
    </font>
    <font>
      <u val="single"/>
      <sz val="10"/>
      <color indexed="12"/>
      <name val="Arial"/>
      <family val="2"/>
    </font>
    <font>
      <sz val="8"/>
      <name val="Trebuchet MS"/>
      <family val="2"/>
    </font>
    <font>
      <sz val="7"/>
      <color indexed="23"/>
      <name val="Trebuchet MS"/>
      <family val="2"/>
    </font>
    <font>
      <sz val="10"/>
      <color indexed="22"/>
      <name val="Trebuchet MS"/>
      <family val="2"/>
    </font>
    <font>
      <sz val="8"/>
      <color indexed="22"/>
      <name val="Trebuchet MS"/>
      <family val="2"/>
    </font>
    <font>
      <sz val="5"/>
      <name val="Trebuchet MS"/>
      <family val="2"/>
    </font>
    <font>
      <b/>
      <sz val="7"/>
      <color indexed="23"/>
      <name val="Trebuchet MS"/>
      <family val="2"/>
    </font>
    <font>
      <b/>
      <sz val="10"/>
      <color indexed="10"/>
      <name val="Trebuchet MS"/>
      <family val="2"/>
    </font>
    <font>
      <b/>
      <sz val="8"/>
      <color indexed="12"/>
      <name val="Trebuchet MS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10"/>
      <color indexed="22"/>
      <name val="Trebuchet MS"/>
      <family val="2"/>
    </font>
    <font>
      <b/>
      <i/>
      <sz val="12"/>
      <name val="Trebuchet MS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sz val="10"/>
      <color indexed="23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55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sz val="8"/>
      <color indexed="23"/>
      <name val="Arial"/>
      <family val="2"/>
    </font>
    <font>
      <sz val="8"/>
      <color indexed="8"/>
      <name val="Trebuchet MS"/>
      <family val="2"/>
    </font>
    <font>
      <u val="single"/>
      <sz val="10"/>
      <color indexed="36"/>
      <name val="Arial"/>
      <family val="2"/>
    </font>
    <font>
      <sz val="8"/>
      <color indexed="55"/>
      <name val="Trebuchet MS"/>
      <family val="2"/>
    </font>
    <font>
      <sz val="8"/>
      <color indexed="55"/>
      <name val="Arial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sz val="7"/>
      <color indexed="55"/>
      <name val="Trebuchet MS"/>
      <family val="2"/>
    </font>
    <font>
      <sz val="7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7"/>
      <color indexed="9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20"/>
      <color indexed="9"/>
      <name val="Calibri"/>
      <family val="2"/>
    </font>
    <font>
      <sz val="2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20"/>
      <color theme="0"/>
      <name val="Calibri"/>
      <family val="2"/>
    </font>
    <font>
      <sz val="20"/>
      <color theme="0"/>
      <name val="Calibri"/>
      <family val="2"/>
    </font>
    <font>
      <sz val="10"/>
      <color theme="0"/>
      <name val="Calibri"/>
      <family val="2"/>
    </font>
    <font>
      <b/>
      <sz val="8"/>
      <color theme="0"/>
      <name val="Trebuchet MS"/>
      <family val="2"/>
    </font>
    <font>
      <b/>
      <sz val="10"/>
      <color theme="0"/>
      <name val="Trebuchet MS"/>
      <family val="2"/>
    </font>
    <font>
      <b/>
      <sz val="7"/>
      <color theme="0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 style="thin">
        <color theme="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5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center"/>
      <protection/>
    </xf>
    <xf numFmtId="0" fontId="14" fillId="0" borderId="10" xfId="0" applyFont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center" vertical="center"/>
      <protection/>
    </xf>
    <xf numFmtId="166" fontId="18" fillId="33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/>
    </xf>
    <xf numFmtId="166" fontId="7" fillId="33" borderId="12" xfId="0" applyNumberFormat="1" applyFont="1" applyFill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/>
      <protection locked="0"/>
    </xf>
    <xf numFmtId="0" fontId="14" fillId="0" borderId="13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>
      <alignment vertical="center"/>
    </xf>
    <xf numFmtId="0" fontId="14" fillId="0" borderId="0" xfId="0" applyFont="1" applyFill="1" applyBorder="1" applyAlignment="1" applyProtection="1">
      <alignment/>
      <protection locked="0"/>
    </xf>
    <xf numFmtId="166" fontId="21" fillId="0" borderId="15" xfId="0" applyNumberFormat="1" applyFont="1" applyBorder="1" applyAlignment="1" applyProtection="1">
      <alignment horizontal="center"/>
      <protection locked="0"/>
    </xf>
    <xf numFmtId="166" fontId="21" fillId="0" borderId="13" xfId="0" applyNumberFormat="1" applyFont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/>
      <protection/>
    </xf>
    <xf numFmtId="0" fontId="27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/>
    </xf>
    <xf numFmtId="0" fontId="28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14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4" fillId="33" borderId="0" xfId="0" applyFont="1" applyFill="1" applyBorder="1" applyAlignment="1" applyProtection="1">
      <alignment horizontal="right"/>
      <protection/>
    </xf>
    <xf numFmtId="166" fontId="15" fillId="0" borderId="16" xfId="0" applyNumberFormat="1" applyFont="1" applyFill="1" applyBorder="1" applyAlignment="1" applyProtection="1">
      <alignment horizontal="center" vertical="center"/>
      <protection/>
    </xf>
    <xf numFmtId="166" fontId="15" fillId="0" borderId="12" xfId="0" applyNumberFormat="1" applyFont="1" applyFill="1" applyBorder="1" applyAlignment="1" applyProtection="1">
      <alignment horizontal="center" vertical="center"/>
      <protection/>
    </xf>
    <xf numFmtId="166" fontId="15" fillId="0" borderId="13" xfId="0" applyNumberFormat="1" applyFont="1" applyFill="1" applyBorder="1" applyAlignment="1" applyProtection="1">
      <alignment horizontal="center" vertical="center"/>
      <protection/>
    </xf>
    <xf numFmtId="166" fontId="15" fillId="0" borderId="15" xfId="0" applyNumberFormat="1" applyFont="1" applyFill="1" applyBorder="1" applyAlignment="1" applyProtection="1">
      <alignment horizontal="center" vertical="center"/>
      <protection/>
    </xf>
    <xf numFmtId="166" fontId="15" fillId="0" borderId="17" xfId="0" applyNumberFormat="1" applyFont="1" applyFill="1" applyBorder="1" applyAlignment="1" applyProtection="1">
      <alignment horizontal="center" vertical="center"/>
      <protection/>
    </xf>
    <xf numFmtId="166" fontId="15" fillId="0" borderId="18" xfId="0" applyNumberFormat="1" applyFont="1" applyFill="1" applyBorder="1" applyAlignment="1" applyProtection="1">
      <alignment horizontal="center" vertical="center"/>
      <protection/>
    </xf>
    <xf numFmtId="166" fontId="19" fillId="33" borderId="0" xfId="0" applyNumberFormat="1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16" fillId="33" borderId="0" xfId="0" applyFont="1" applyFill="1" applyBorder="1" applyAlignment="1" applyProtection="1">
      <alignment vertical="top" wrapText="1"/>
      <protection/>
    </xf>
    <xf numFmtId="0" fontId="24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49" fontId="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/>
      <protection/>
    </xf>
    <xf numFmtId="166" fontId="7" fillId="33" borderId="0" xfId="0" applyNumberFormat="1" applyFont="1" applyFill="1" applyBorder="1" applyAlignment="1" applyProtection="1">
      <alignment horizontal="center"/>
      <protection/>
    </xf>
    <xf numFmtId="0" fontId="2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166" fontId="22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0" xfId="0" applyFont="1" applyBorder="1" applyAlignment="1" applyProtection="1">
      <alignment horizontal="right"/>
      <protection locked="0"/>
    </xf>
    <xf numFmtId="0" fontId="14" fillId="0" borderId="13" xfId="0" applyFont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19" xfId="0" applyFont="1" applyBorder="1" applyAlignment="1" applyProtection="1">
      <alignment/>
      <protection locked="0"/>
    </xf>
    <xf numFmtId="166" fontId="21" fillId="0" borderId="13" xfId="0" applyNumberFormat="1" applyFont="1" applyBorder="1" applyAlignment="1" applyProtection="1">
      <alignment horizontal="center"/>
      <protection locked="0"/>
    </xf>
    <xf numFmtId="166" fontId="21" fillId="0" borderId="15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locked="0"/>
    </xf>
    <xf numFmtId="166" fontId="21" fillId="0" borderId="12" xfId="0" applyNumberFormat="1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166" fontId="21" fillId="0" borderId="18" xfId="0" applyNumberFormat="1" applyFont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166" fontId="21" fillId="0" borderId="16" xfId="0" applyNumberFormat="1" applyFont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/>
      <protection locked="0"/>
    </xf>
    <xf numFmtId="166" fontId="15" fillId="0" borderId="21" xfId="0" applyNumberFormat="1" applyFont="1" applyFill="1" applyBorder="1" applyAlignment="1" applyProtection="1">
      <alignment horizontal="center" vertical="center"/>
      <protection/>
    </xf>
    <xf numFmtId="166" fontId="15" fillId="0" borderId="22" xfId="0" applyNumberFormat="1" applyFont="1" applyFill="1" applyBorder="1" applyAlignment="1" applyProtection="1">
      <alignment horizontal="center" vertical="center"/>
      <protection/>
    </xf>
    <xf numFmtId="166" fontId="1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167" fontId="7" fillId="33" borderId="24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166" fontId="7" fillId="33" borderId="24" xfId="0" applyNumberFormat="1" applyFont="1" applyFill="1" applyBorder="1" applyAlignment="1" applyProtection="1">
      <alignment horizontal="center"/>
      <protection/>
    </xf>
    <xf numFmtId="0" fontId="14" fillId="0" borderId="25" xfId="0" applyFont="1" applyBorder="1" applyAlignment="1">
      <alignment/>
    </xf>
    <xf numFmtId="0" fontId="14" fillId="0" borderId="25" xfId="0" applyFont="1" applyBorder="1" applyAlignment="1" applyProtection="1">
      <alignment/>
      <protection locked="0"/>
    </xf>
    <xf numFmtId="0" fontId="14" fillId="0" borderId="25" xfId="0" applyFont="1" applyBorder="1" applyAlignment="1">
      <alignment/>
    </xf>
    <xf numFmtId="0" fontId="14" fillId="0" borderId="2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>
      <alignment horizontal="right"/>
    </xf>
    <xf numFmtId="0" fontId="6" fillId="34" borderId="25" xfId="0" applyFont="1" applyFill="1" applyBorder="1" applyAlignment="1" applyProtection="1">
      <alignment/>
      <protection/>
    </xf>
    <xf numFmtId="166" fontId="21" fillId="0" borderId="19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/>
    </xf>
    <xf numFmtId="0" fontId="14" fillId="0" borderId="21" xfId="0" applyFont="1" applyBorder="1" applyAlignment="1" applyProtection="1">
      <alignment horizontal="left"/>
      <protection locked="0"/>
    </xf>
    <xf numFmtId="0" fontId="14" fillId="0" borderId="22" xfId="0" applyFont="1" applyBorder="1" applyAlignment="1" applyProtection="1">
      <alignment horizontal="left"/>
      <protection locked="0"/>
    </xf>
    <xf numFmtId="0" fontId="14" fillId="0" borderId="26" xfId="0" applyFont="1" applyBorder="1" applyAlignment="1" applyProtection="1">
      <alignment/>
      <protection locked="0"/>
    </xf>
    <xf numFmtId="0" fontId="14" fillId="0" borderId="22" xfId="0" applyFont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right"/>
      <protection/>
    </xf>
    <xf numFmtId="0" fontId="14" fillId="0" borderId="27" xfId="0" applyFont="1" applyFill="1" applyBorder="1" applyAlignment="1" applyProtection="1">
      <alignment/>
      <protection locked="0"/>
    </xf>
    <xf numFmtId="0" fontId="14" fillId="0" borderId="26" xfId="0" applyFont="1" applyFill="1" applyBorder="1" applyAlignment="1" applyProtection="1">
      <alignment/>
      <protection locked="0"/>
    </xf>
    <xf numFmtId="0" fontId="14" fillId="0" borderId="26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left"/>
      <protection/>
    </xf>
    <xf numFmtId="0" fontId="14" fillId="0" borderId="23" xfId="0" applyFont="1" applyFill="1" applyBorder="1" applyAlignment="1" applyProtection="1">
      <alignment horizontal="left"/>
      <protection locked="0"/>
    </xf>
    <xf numFmtId="0" fontId="14" fillId="0" borderId="28" xfId="0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/>
      <protection locked="0"/>
    </xf>
    <xf numFmtId="0" fontId="14" fillId="0" borderId="29" xfId="0" applyFont="1" applyBorder="1" applyAlignment="1" applyProtection="1">
      <alignment horizontal="left"/>
      <protection locked="0"/>
    </xf>
    <xf numFmtId="0" fontId="14" fillId="0" borderId="29" xfId="0" applyFont="1" applyBorder="1" applyAlignment="1" applyProtection="1">
      <alignment/>
      <protection locked="0"/>
    </xf>
    <xf numFmtId="0" fontId="14" fillId="0" borderId="29" xfId="0" applyFont="1" applyFill="1" applyBorder="1" applyAlignment="1" applyProtection="1">
      <alignment horizontal="left"/>
      <protection locked="0"/>
    </xf>
    <xf numFmtId="0" fontId="14" fillId="0" borderId="30" xfId="0" applyFont="1" applyBorder="1" applyAlignment="1" applyProtection="1">
      <alignment horizontal="left"/>
      <protection locked="0"/>
    </xf>
    <xf numFmtId="0" fontId="14" fillId="0" borderId="31" xfId="0" applyFont="1" applyFill="1" applyBorder="1" applyAlignment="1" applyProtection="1">
      <alignment horizontal="left"/>
      <protection locked="0"/>
    </xf>
    <xf numFmtId="0" fontId="14" fillId="0" borderId="29" xfId="0" applyFont="1" applyBorder="1" applyAlignment="1" applyProtection="1">
      <alignment horizontal="left"/>
      <protection locked="0"/>
    </xf>
    <xf numFmtId="0" fontId="7" fillId="0" borderId="31" xfId="0" applyFont="1" applyFill="1" applyBorder="1" applyAlignment="1" applyProtection="1">
      <alignment horizontal="left"/>
      <protection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7" fillId="35" borderId="17" xfId="0" applyNumberFormat="1" applyFont="1" applyFill="1" applyBorder="1" applyAlignment="1" applyProtection="1">
      <alignment horizontal="center"/>
      <protection locked="0"/>
    </xf>
    <xf numFmtId="0" fontId="0" fillId="34" borderId="27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0" fillId="36" borderId="0" xfId="0" applyFont="1" applyFill="1" applyBorder="1" applyAlignment="1" applyProtection="1">
      <alignment/>
      <protection/>
    </xf>
    <xf numFmtId="167" fontId="7" fillId="33" borderId="32" xfId="0" applyNumberFormat="1" applyFont="1" applyFill="1" applyBorder="1" applyAlignment="1">
      <alignment horizontal="center"/>
    </xf>
    <xf numFmtId="0" fontId="6" fillId="0" borderId="20" xfId="0" applyFont="1" applyBorder="1" applyAlignment="1" applyProtection="1">
      <alignment horizontal="right"/>
      <protection locked="0"/>
    </xf>
    <xf numFmtId="0" fontId="9" fillId="0" borderId="33" xfId="0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horizontal="center"/>
      <protection locked="0"/>
    </xf>
    <xf numFmtId="166" fontId="21" fillId="0" borderId="32" xfId="0" applyNumberFormat="1" applyFont="1" applyBorder="1" applyAlignment="1" applyProtection="1">
      <alignment horizontal="center"/>
      <protection locked="0"/>
    </xf>
    <xf numFmtId="166" fontId="21" fillId="0" borderId="34" xfId="0" applyNumberFormat="1" applyFont="1" applyBorder="1" applyAlignment="1" applyProtection="1">
      <alignment horizontal="center"/>
      <protection locked="0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shrinkToFit="1"/>
    </xf>
    <xf numFmtId="0" fontId="37" fillId="0" borderId="0" xfId="0" applyFont="1" applyFill="1" applyAlignment="1">
      <alignment horizontal="left"/>
    </xf>
    <xf numFmtId="0" fontId="37" fillId="0" borderId="0" xfId="0" applyNumberFormat="1" applyFont="1" applyFill="1" applyAlignment="1">
      <alignment horizontal="left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7" fillId="0" borderId="0" xfId="0" applyFont="1" applyFill="1" applyBorder="1" applyAlignment="1">
      <alignment horizontal="left"/>
    </xf>
    <xf numFmtId="0" fontId="37" fillId="0" borderId="0" xfId="57" applyFont="1" applyFill="1" applyAlignment="1">
      <alignment horizontal="center"/>
      <protection/>
    </xf>
    <xf numFmtId="0" fontId="37" fillId="0" borderId="0" xfId="57" applyFont="1" applyFill="1" applyAlignment="1">
      <alignment horizontal="left"/>
      <protection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6" fillId="37" borderId="11" xfId="0" applyFont="1" applyFill="1" applyBorder="1" applyAlignment="1" applyProtection="1">
      <alignment horizontal="center"/>
      <protection locked="0"/>
    </xf>
    <xf numFmtId="165" fontId="7" fillId="37" borderId="18" xfId="0" applyNumberFormat="1" applyFont="1" applyFill="1" applyBorder="1" applyAlignment="1" applyProtection="1">
      <alignment horizontal="center"/>
      <protection locked="0"/>
    </xf>
    <xf numFmtId="0" fontId="6" fillId="38" borderId="35" xfId="0" applyFont="1" applyFill="1" applyBorder="1" applyAlignment="1" applyProtection="1">
      <alignment horizontal="left"/>
      <protection/>
    </xf>
    <xf numFmtId="0" fontId="39" fillId="39" borderId="11" xfId="0" applyFont="1" applyFill="1" applyBorder="1" applyAlignment="1">
      <alignment horizontal="center" vertical="center"/>
    </xf>
    <xf numFmtId="0" fontId="39" fillId="39" borderId="11" xfId="0" applyFont="1" applyFill="1" applyBorder="1" applyAlignment="1" applyProtection="1">
      <alignment horizontal="center" vertical="center"/>
      <protection/>
    </xf>
    <xf numFmtId="166" fontId="40" fillId="39" borderId="16" xfId="0" applyNumberFormat="1" applyFont="1" applyFill="1" applyBorder="1" applyAlignment="1" applyProtection="1">
      <alignment horizontal="center"/>
      <protection/>
    </xf>
    <xf numFmtId="166" fontId="40" fillId="39" borderId="12" xfId="0" applyNumberFormat="1" applyFont="1" applyFill="1" applyBorder="1" applyAlignment="1" applyProtection="1">
      <alignment horizontal="center"/>
      <protection/>
    </xf>
    <xf numFmtId="166" fontId="40" fillId="39" borderId="24" xfId="0" applyNumberFormat="1" applyFont="1" applyFill="1" applyBorder="1" applyAlignment="1">
      <alignment horizontal="center"/>
    </xf>
    <xf numFmtId="166" fontId="40" fillId="39" borderId="24" xfId="0" applyNumberFormat="1" applyFont="1" applyFill="1" applyBorder="1" applyAlignment="1" applyProtection="1">
      <alignment horizontal="center"/>
      <protection/>
    </xf>
    <xf numFmtId="0" fontId="39" fillId="39" borderId="36" xfId="0" applyFont="1" applyFill="1" applyBorder="1" applyAlignment="1" applyProtection="1">
      <alignment horizontal="center" vertical="center"/>
      <protection/>
    </xf>
    <xf numFmtId="0" fontId="39" fillId="39" borderId="18" xfId="0" applyFont="1" applyFill="1" applyBorder="1" applyAlignment="1" applyProtection="1">
      <alignment horizontal="center" vertical="center"/>
      <protection/>
    </xf>
    <xf numFmtId="166" fontId="40" fillId="39" borderId="27" xfId="0" applyNumberFormat="1" applyFont="1" applyFill="1" applyBorder="1" applyAlignment="1">
      <alignment horizontal="center"/>
    </xf>
    <xf numFmtId="166" fontId="7" fillId="40" borderId="19" xfId="0" applyNumberFormat="1" applyFont="1" applyFill="1" applyBorder="1" applyAlignment="1" applyProtection="1">
      <alignment horizontal="center" shrinkToFit="1"/>
      <protection/>
    </xf>
    <xf numFmtId="0" fontId="6" fillId="35" borderId="24" xfId="0" applyFont="1" applyFill="1" applyBorder="1" applyAlignment="1" applyProtection="1">
      <alignment horizontal="center"/>
      <protection/>
    </xf>
    <xf numFmtId="0" fontId="28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11" fillId="0" borderId="0" xfId="0" applyFont="1" applyAlignment="1">
      <alignment/>
    </xf>
    <xf numFmtId="0" fontId="28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1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1" fillId="41" borderId="0" xfId="0" applyFont="1" applyFill="1" applyBorder="1" applyAlignment="1">
      <alignment/>
    </xf>
    <xf numFmtId="0" fontId="1" fillId="41" borderId="0" xfId="0" applyFont="1" applyFill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41" borderId="0" xfId="0" applyFont="1" applyFill="1" applyBorder="1" applyAlignment="1">
      <alignment horizontal="center" vertical="center"/>
    </xf>
    <xf numFmtId="166" fontId="14" fillId="33" borderId="0" xfId="0" applyNumberFormat="1" applyFont="1" applyFill="1" applyBorder="1" applyAlignment="1" applyProtection="1">
      <alignment horizontal="left" vertical="center"/>
      <protection/>
    </xf>
    <xf numFmtId="166" fontId="14" fillId="0" borderId="34" xfId="0" applyNumberFormat="1" applyFont="1" applyFill="1" applyBorder="1" applyAlignment="1" applyProtection="1">
      <alignment horizontal="left" vertical="center"/>
      <protection/>
    </xf>
    <xf numFmtId="166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>
      <alignment/>
    </xf>
    <xf numFmtId="0" fontId="14" fillId="41" borderId="0" xfId="0" applyFont="1" applyFill="1" applyBorder="1" applyAlignment="1">
      <alignment/>
    </xf>
    <xf numFmtId="166" fontId="14" fillId="0" borderId="0" xfId="0" applyNumberFormat="1" applyFont="1" applyFill="1" applyBorder="1" applyAlignment="1" applyProtection="1">
      <alignment horizontal="left" vertical="center"/>
      <protection/>
    </xf>
    <xf numFmtId="166" fontId="14" fillId="0" borderId="38" xfId="0" applyNumberFormat="1" applyFont="1" applyFill="1" applyBorder="1" applyAlignment="1" applyProtection="1">
      <alignment horizontal="left" vertical="center"/>
      <protection/>
    </xf>
    <xf numFmtId="0" fontId="0" fillId="41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0" fontId="41" fillId="0" borderId="0" xfId="0" applyNumberFormat="1" applyFont="1" applyFill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/>
    </xf>
    <xf numFmtId="0" fontId="14" fillId="34" borderId="22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left"/>
    </xf>
    <xf numFmtId="0" fontId="14" fillId="34" borderId="23" xfId="0" applyFont="1" applyFill="1" applyBorder="1" applyAlignment="1">
      <alignment/>
    </xf>
    <xf numFmtId="0" fontId="14" fillId="34" borderId="38" xfId="0" applyFont="1" applyFill="1" applyBorder="1" applyAlignment="1">
      <alignment/>
    </xf>
    <xf numFmtId="0" fontId="14" fillId="34" borderId="38" xfId="0" applyFont="1" applyFill="1" applyBorder="1" applyAlignment="1">
      <alignment/>
    </xf>
    <xf numFmtId="0" fontId="14" fillId="34" borderId="38" xfId="0" applyFont="1" applyFill="1" applyBorder="1" applyAlignment="1">
      <alignment horizontal="left"/>
    </xf>
    <xf numFmtId="166" fontId="7" fillId="40" borderId="24" xfId="0" applyNumberFormat="1" applyFont="1" applyFill="1" applyBorder="1" applyAlignment="1" applyProtection="1">
      <alignment horizontal="center"/>
      <protection/>
    </xf>
    <xf numFmtId="166" fontId="7" fillId="33" borderId="39" xfId="0" applyNumberFormat="1" applyFont="1" applyFill="1" applyBorder="1" applyAlignment="1" applyProtection="1">
      <alignment horizontal="center"/>
      <protection/>
    </xf>
    <xf numFmtId="0" fontId="39" fillId="39" borderId="32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166" fontId="40" fillId="39" borderId="37" xfId="0" applyNumberFormat="1" applyFont="1" applyFill="1" applyBorder="1" applyAlignment="1" applyProtection="1">
      <alignment horizontal="right"/>
      <protection/>
    </xf>
    <xf numFmtId="168" fontId="21" fillId="42" borderId="37" xfId="0" applyNumberFormat="1" applyFont="1" applyFill="1" applyBorder="1" applyAlignment="1">
      <alignment/>
    </xf>
    <xf numFmtId="166" fontId="21" fillId="0" borderId="37" xfId="0" applyNumberFormat="1" applyFont="1" applyBorder="1" applyAlignment="1" applyProtection="1">
      <alignment horizontal="center"/>
      <protection locked="0"/>
    </xf>
    <xf numFmtId="166" fontId="21" fillId="0" borderId="25" xfId="0" applyNumberFormat="1" applyFont="1" applyBorder="1" applyAlignment="1" applyProtection="1">
      <alignment horizontal="center"/>
      <protection locked="0"/>
    </xf>
    <xf numFmtId="166" fontId="21" fillId="0" borderId="38" xfId="0" applyNumberFormat="1" applyFont="1" applyBorder="1" applyAlignment="1" applyProtection="1">
      <alignment horizont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/>
    </xf>
    <xf numFmtId="166" fontId="21" fillId="0" borderId="15" xfId="0" applyNumberFormat="1" applyFont="1" applyFill="1" applyBorder="1" applyAlignment="1" applyProtection="1">
      <alignment horizontal="center"/>
      <protection locked="0"/>
    </xf>
    <xf numFmtId="166" fontId="7" fillId="33" borderId="20" xfId="0" applyNumberFormat="1" applyFont="1" applyFill="1" applyBorder="1" applyAlignment="1" applyProtection="1">
      <alignment horizontal="center"/>
      <protection/>
    </xf>
    <xf numFmtId="166" fontId="42" fillId="0" borderId="15" xfId="0" applyNumberFormat="1" applyFont="1" applyFill="1" applyBorder="1" applyAlignment="1" applyProtection="1">
      <alignment horizontal="center" vertical="center"/>
      <protection/>
    </xf>
    <xf numFmtId="166" fontId="40" fillId="43" borderId="24" xfId="0" applyNumberFormat="1" applyFont="1" applyFill="1" applyBorder="1" applyAlignment="1" applyProtection="1">
      <alignment horizontal="center"/>
      <protection/>
    </xf>
    <xf numFmtId="166" fontId="40" fillId="43" borderId="40" xfId="0" applyNumberFormat="1" applyFont="1" applyFill="1" applyBorder="1" applyAlignment="1" applyProtection="1">
      <alignment horizontal="center"/>
      <protection/>
    </xf>
    <xf numFmtId="166" fontId="7" fillId="44" borderId="24" xfId="0" applyNumberFormat="1" applyFont="1" applyFill="1" applyBorder="1" applyAlignment="1" applyProtection="1">
      <alignment horizontal="center"/>
      <protection/>
    </xf>
    <xf numFmtId="166" fontId="7" fillId="44" borderId="41" xfId="0" applyNumberFormat="1" applyFont="1" applyFill="1" applyBorder="1" applyAlignment="1">
      <alignment horizontal="center"/>
    </xf>
    <xf numFmtId="0" fontId="9" fillId="0" borderId="24" xfId="0" applyFont="1" applyBorder="1" applyAlignment="1" applyProtection="1">
      <alignment vertical="center"/>
      <protection/>
    </xf>
    <xf numFmtId="0" fontId="14" fillId="0" borderId="24" xfId="0" applyFont="1" applyBorder="1" applyAlignment="1">
      <alignment vertical="center"/>
    </xf>
    <xf numFmtId="0" fontId="39" fillId="39" borderId="2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39" fillId="39" borderId="24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39" fillId="39" borderId="24" xfId="0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6" fillId="35" borderId="20" xfId="0" applyFont="1" applyFill="1" applyBorder="1" applyAlignment="1" applyProtection="1">
      <alignment horizontal="center"/>
      <protection locked="0"/>
    </xf>
    <xf numFmtId="0" fontId="5" fillId="45" borderId="11" xfId="0" applyFont="1" applyFill="1" applyBorder="1" applyAlignment="1">
      <alignment horizontal="center" vertical="center"/>
    </xf>
    <xf numFmtId="0" fontId="5" fillId="45" borderId="42" xfId="0" applyFont="1" applyFill="1" applyBorder="1" applyAlignment="1" applyProtection="1">
      <alignment horizontal="center" vertical="center"/>
      <protection/>
    </xf>
    <xf numFmtId="0" fontId="5" fillId="45" borderId="11" xfId="0" applyFont="1" applyFill="1" applyBorder="1" applyAlignment="1" applyProtection="1">
      <alignment horizontal="center" vertical="center"/>
      <protection/>
    </xf>
    <xf numFmtId="166" fontId="7" fillId="45" borderId="12" xfId="0" applyNumberFormat="1" applyFont="1" applyFill="1" applyBorder="1" applyAlignment="1" applyProtection="1">
      <alignment horizontal="center"/>
      <protection/>
    </xf>
    <xf numFmtId="166" fontId="7" fillId="46" borderId="24" xfId="0" applyNumberFormat="1" applyFont="1" applyFill="1" applyBorder="1" applyAlignment="1" applyProtection="1">
      <alignment horizontal="center"/>
      <protection/>
    </xf>
    <xf numFmtId="0" fontId="5" fillId="45" borderId="24" xfId="0" applyFont="1" applyFill="1" applyBorder="1" applyAlignment="1">
      <alignment horizontal="center" vertical="center"/>
    </xf>
    <xf numFmtId="0" fontId="5" fillId="45" borderId="24" xfId="0" applyFont="1" applyFill="1" applyBorder="1" applyAlignment="1" applyProtection="1">
      <alignment horizontal="center" vertical="center"/>
      <protection/>
    </xf>
    <xf numFmtId="0" fontId="5" fillId="45" borderId="24" xfId="0" applyFont="1" applyFill="1" applyBorder="1" applyAlignment="1" applyProtection="1">
      <alignment horizontal="center"/>
      <protection/>
    </xf>
    <xf numFmtId="167" fontId="7" fillId="45" borderId="24" xfId="0" applyNumberFormat="1" applyFont="1" applyFill="1" applyBorder="1" applyAlignment="1">
      <alignment horizontal="center"/>
    </xf>
    <xf numFmtId="0" fontId="5" fillId="45" borderId="18" xfId="0" applyFont="1" applyFill="1" applyBorder="1" applyAlignment="1">
      <alignment horizontal="center" vertical="center"/>
    </xf>
    <xf numFmtId="166" fontId="7" fillId="45" borderId="43" xfId="0" applyNumberFormat="1" applyFont="1" applyFill="1" applyBorder="1" applyAlignment="1" applyProtection="1">
      <alignment horizontal="center"/>
      <protection/>
    </xf>
    <xf numFmtId="166" fontId="7" fillId="45" borderId="24" xfId="0" applyNumberFormat="1" applyFont="1" applyFill="1" applyBorder="1" applyAlignment="1" applyProtection="1">
      <alignment horizontal="center"/>
      <protection/>
    </xf>
    <xf numFmtId="166" fontId="7" fillId="46" borderId="16" xfId="0" applyNumberFormat="1" applyFont="1" applyFill="1" applyBorder="1" applyAlignment="1">
      <alignment horizontal="center"/>
    </xf>
    <xf numFmtId="0" fontId="5" fillId="45" borderId="32" xfId="0" applyFont="1" applyFill="1" applyBorder="1" applyAlignment="1" applyProtection="1">
      <alignment horizontal="center" vertical="center"/>
      <protection/>
    </xf>
    <xf numFmtId="167" fontId="7" fillId="45" borderId="32" xfId="0" applyNumberFormat="1" applyFont="1" applyFill="1" applyBorder="1" applyAlignment="1">
      <alignment horizontal="center"/>
    </xf>
    <xf numFmtId="166" fontId="21" fillId="47" borderId="37" xfId="0" applyNumberFormat="1" applyFont="1" applyFill="1" applyBorder="1" applyAlignment="1" applyProtection="1">
      <alignment horizontal="right"/>
      <protection/>
    </xf>
    <xf numFmtId="0" fontId="6" fillId="48" borderId="44" xfId="0" applyFont="1" applyFill="1" applyBorder="1" applyAlignment="1">
      <alignment horizontal="left"/>
    </xf>
    <xf numFmtId="0" fontId="6" fillId="48" borderId="45" xfId="0" applyFont="1" applyFill="1" applyBorder="1" applyAlignment="1">
      <alignment horizontal="left"/>
    </xf>
    <xf numFmtId="0" fontId="6" fillId="48" borderId="46" xfId="0" applyFont="1" applyFill="1" applyBorder="1" applyAlignment="1">
      <alignment horizontal="left"/>
    </xf>
    <xf numFmtId="0" fontId="7" fillId="49" borderId="35" xfId="0" applyFont="1" applyFill="1" applyBorder="1" applyAlignment="1" applyProtection="1">
      <alignment horizontal="center"/>
      <protection locked="0"/>
    </xf>
    <xf numFmtId="0" fontId="7" fillId="49" borderId="47" xfId="0" applyFont="1" applyFill="1" applyBorder="1" applyAlignment="1" applyProtection="1">
      <alignment horizontal="center"/>
      <protection locked="0"/>
    </xf>
    <xf numFmtId="0" fontId="7" fillId="10" borderId="0" xfId="0" applyFont="1" applyFill="1" applyBorder="1" applyAlignment="1" applyProtection="1">
      <alignment horizontal="center"/>
      <protection locked="0"/>
    </xf>
    <xf numFmtId="0" fontId="7" fillId="10" borderId="0" xfId="0" applyFont="1" applyFill="1" applyBorder="1" applyAlignment="1">
      <alignment/>
    </xf>
    <xf numFmtId="0" fontId="7" fillId="49" borderId="0" xfId="0" applyFont="1" applyFill="1" applyBorder="1" applyAlignment="1">
      <alignment/>
    </xf>
    <xf numFmtId="0" fontId="6" fillId="49" borderId="0" xfId="0" applyFont="1" applyFill="1" applyBorder="1" applyAlignment="1" applyProtection="1">
      <alignment horizontal="center"/>
      <protection locked="0"/>
    </xf>
    <xf numFmtId="0" fontId="7" fillId="10" borderId="0" xfId="0" applyFont="1" applyFill="1" applyBorder="1" applyAlignment="1" applyProtection="1">
      <alignment horizontal="center"/>
      <protection/>
    </xf>
    <xf numFmtId="0" fontId="7" fillId="49" borderId="29" xfId="0" applyFont="1" applyFill="1" applyBorder="1" applyAlignment="1">
      <alignment horizontal="left"/>
    </xf>
    <xf numFmtId="0" fontId="7" fillId="49" borderId="0" xfId="0" applyFont="1" applyFill="1" applyBorder="1" applyAlignment="1" applyProtection="1">
      <alignment horizontal="center"/>
      <protection locked="0"/>
    </xf>
    <xf numFmtId="0" fontId="7" fillId="49" borderId="48" xfId="0" applyFont="1" applyFill="1" applyBorder="1" applyAlignment="1" applyProtection="1">
      <alignment horizontal="center"/>
      <protection locked="0"/>
    </xf>
    <xf numFmtId="0" fontId="7" fillId="49" borderId="29" xfId="0" applyFont="1" applyFill="1" applyBorder="1" applyAlignment="1">
      <alignment horizontal="right"/>
    </xf>
    <xf numFmtId="0" fontId="7" fillId="49" borderId="29" xfId="0" applyFont="1" applyFill="1" applyBorder="1" applyAlignment="1" applyProtection="1">
      <alignment horizontal="center"/>
      <protection locked="0"/>
    </xf>
    <xf numFmtId="0" fontId="7" fillId="10" borderId="29" xfId="0" applyFont="1" applyFill="1" applyBorder="1" applyAlignment="1">
      <alignment horizontal="left"/>
    </xf>
    <xf numFmtId="0" fontId="7" fillId="49" borderId="0" xfId="0" applyFont="1" applyFill="1" applyBorder="1" applyAlignment="1">
      <alignment/>
    </xf>
    <xf numFmtId="0" fontId="7" fillId="10" borderId="0" xfId="0" applyFont="1" applyFill="1" applyBorder="1" applyAlignment="1">
      <alignment/>
    </xf>
    <xf numFmtId="0" fontId="7" fillId="10" borderId="0" xfId="0" applyFont="1" applyFill="1" applyBorder="1" applyAlignment="1" applyProtection="1">
      <alignment/>
      <protection/>
    </xf>
    <xf numFmtId="0" fontId="7" fillId="10" borderId="49" xfId="0" applyFont="1" applyFill="1" applyBorder="1" applyAlignment="1" applyProtection="1">
      <alignment/>
      <protection/>
    </xf>
    <xf numFmtId="0" fontId="7" fillId="49" borderId="33" xfId="0" applyFont="1" applyFill="1" applyBorder="1" applyAlignment="1" applyProtection="1">
      <alignment horizontal="center"/>
      <protection locked="0"/>
    </xf>
    <xf numFmtId="0" fontId="7" fillId="10" borderId="50" xfId="0" applyFont="1" applyFill="1" applyBorder="1" applyAlignment="1">
      <alignment/>
    </xf>
    <xf numFmtId="0" fontId="7" fillId="10" borderId="49" xfId="0" applyFont="1" applyFill="1" applyBorder="1" applyAlignment="1">
      <alignment/>
    </xf>
    <xf numFmtId="0" fontId="8" fillId="10" borderId="29" xfId="0" applyFont="1" applyFill="1" applyBorder="1" applyAlignment="1">
      <alignment horizontal="left"/>
    </xf>
    <xf numFmtId="0" fontId="7" fillId="10" borderId="29" xfId="0" applyFont="1" applyFill="1" applyBorder="1" applyAlignment="1">
      <alignment horizontal="center"/>
    </xf>
    <xf numFmtId="0" fontId="14" fillId="49" borderId="51" xfId="0" applyFont="1" applyFill="1" applyBorder="1" applyAlignment="1" applyProtection="1">
      <alignment/>
      <protection locked="0"/>
    </xf>
    <xf numFmtId="0" fontId="7" fillId="49" borderId="52" xfId="0" applyFont="1" applyFill="1" applyBorder="1" applyAlignment="1" applyProtection="1">
      <alignment/>
      <protection/>
    </xf>
    <xf numFmtId="0" fontId="7" fillId="49" borderId="53" xfId="0" applyFont="1" applyFill="1" applyBorder="1" applyAlignment="1" applyProtection="1">
      <alignment/>
      <protection/>
    </xf>
    <xf numFmtId="0" fontId="7" fillId="10" borderId="52" xfId="0" applyFont="1" applyFill="1" applyBorder="1" applyAlignment="1" applyProtection="1">
      <alignment horizontal="center"/>
      <protection locked="0"/>
    </xf>
    <xf numFmtId="0" fontId="7" fillId="10" borderId="52" xfId="0" applyFont="1" applyFill="1" applyBorder="1" applyAlignment="1" applyProtection="1">
      <alignment/>
      <protection/>
    </xf>
    <xf numFmtId="0" fontId="8" fillId="10" borderId="52" xfId="0" applyFont="1" applyFill="1" applyBorder="1" applyAlignment="1">
      <alignment/>
    </xf>
    <xf numFmtId="0" fontId="8" fillId="10" borderId="53" xfId="0" applyFont="1" applyFill="1" applyBorder="1" applyAlignment="1">
      <alignment/>
    </xf>
    <xf numFmtId="0" fontId="7" fillId="50" borderId="0" xfId="0" applyFont="1" applyFill="1" applyBorder="1" applyAlignment="1">
      <alignment horizontal="left"/>
    </xf>
    <xf numFmtId="0" fontId="7" fillId="50" borderId="0" xfId="0" applyFont="1" applyFill="1" applyBorder="1" applyAlignment="1">
      <alignment/>
    </xf>
    <xf numFmtId="0" fontId="7" fillId="49" borderId="29" xfId="0" applyFont="1" applyFill="1" applyBorder="1" applyAlignment="1" applyProtection="1">
      <alignment horizontal="left"/>
      <protection/>
    </xf>
    <xf numFmtId="0" fontId="7" fillId="10" borderId="51" xfId="0" applyFont="1" applyFill="1" applyBorder="1" applyAlignment="1">
      <alignment horizontal="left"/>
    </xf>
    <xf numFmtId="0" fontId="7" fillId="10" borderId="54" xfId="0" applyFont="1" applyFill="1" applyBorder="1" applyAlignment="1">
      <alignment horizontal="left"/>
    </xf>
    <xf numFmtId="0" fontId="7" fillId="10" borderId="55" xfId="0" applyFont="1" applyFill="1" applyBorder="1" applyAlignment="1">
      <alignment horizontal="left"/>
    </xf>
    <xf numFmtId="0" fontId="7" fillId="10" borderId="56" xfId="0" applyFont="1" applyFill="1" applyBorder="1" applyAlignment="1">
      <alignment horizontal="left"/>
    </xf>
    <xf numFmtId="0" fontId="7" fillId="10" borderId="57" xfId="0" applyFont="1" applyFill="1" applyBorder="1" applyAlignment="1">
      <alignment horizontal="left"/>
    </xf>
    <xf numFmtId="0" fontId="7" fillId="10" borderId="58" xfId="0" applyFont="1" applyFill="1" applyBorder="1" applyAlignment="1">
      <alignment horizontal="left"/>
    </xf>
    <xf numFmtId="0" fontId="7" fillId="10" borderId="38" xfId="0" applyFont="1" applyFill="1" applyBorder="1" applyAlignment="1">
      <alignment/>
    </xf>
    <xf numFmtId="0" fontId="0" fillId="10" borderId="38" xfId="0" applyFont="1" applyFill="1" applyBorder="1" applyAlignment="1" applyProtection="1">
      <alignment vertical="center"/>
      <protection locked="0"/>
    </xf>
    <xf numFmtId="0" fontId="8" fillId="10" borderId="38" xfId="0" applyFont="1" applyFill="1" applyBorder="1" applyAlignment="1">
      <alignment/>
    </xf>
    <xf numFmtId="0" fontId="8" fillId="10" borderId="59" xfId="0" applyFont="1" applyFill="1" applyBorder="1" applyAlignment="1">
      <alignment/>
    </xf>
    <xf numFmtId="0" fontId="7" fillId="10" borderId="31" xfId="0" applyFont="1" applyFill="1" applyBorder="1" applyAlignment="1">
      <alignment/>
    </xf>
    <xf numFmtId="0" fontId="7" fillId="10" borderId="59" xfId="0" applyFont="1" applyFill="1" applyBorder="1" applyAlignment="1">
      <alignment/>
    </xf>
    <xf numFmtId="0" fontId="7" fillId="10" borderId="60" xfId="0" applyFont="1" applyFill="1" applyBorder="1" applyAlignment="1">
      <alignment horizontal="left"/>
    </xf>
    <xf numFmtId="0" fontId="7" fillId="10" borderId="57" xfId="0" applyFont="1" applyFill="1" applyBorder="1" applyAlignment="1">
      <alignment horizontal="left" vertical="center"/>
    </xf>
    <xf numFmtId="0" fontId="7" fillId="49" borderId="57" xfId="0" applyFont="1" applyFill="1" applyBorder="1" applyAlignment="1" applyProtection="1">
      <alignment horizontal="left"/>
      <protection locked="0"/>
    </xf>
    <xf numFmtId="0" fontId="6" fillId="10" borderId="57" xfId="0" applyFont="1" applyFill="1" applyBorder="1" applyAlignment="1" applyProtection="1">
      <alignment horizontal="center"/>
      <protection locked="0"/>
    </xf>
    <xf numFmtId="0" fontId="7" fillId="10" borderId="57" xfId="0" applyFont="1" applyFill="1" applyBorder="1" applyAlignment="1" applyProtection="1">
      <alignment horizontal="center"/>
      <protection locked="0"/>
    </xf>
    <xf numFmtId="0" fontId="7" fillId="10" borderId="58" xfId="0" applyFont="1" applyFill="1" applyBorder="1" applyAlignment="1" applyProtection="1">
      <alignment horizontal="center"/>
      <protection locked="0"/>
    </xf>
    <xf numFmtId="0" fontId="7" fillId="49" borderId="57" xfId="0" applyFont="1" applyFill="1" applyBorder="1" applyAlignment="1" applyProtection="1">
      <alignment horizontal="left"/>
      <protection/>
    </xf>
    <xf numFmtId="0" fontId="6" fillId="49" borderId="57" xfId="0" applyFont="1" applyFill="1" applyBorder="1" applyAlignment="1">
      <alignment horizontal="left"/>
    </xf>
    <xf numFmtId="0" fontId="7" fillId="49" borderId="57" xfId="0" applyFont="1" applyFill="1" applyBorder="1" applyAlignment="1" applyProtection="1">
      <alignment horizontal="center"/>
      <protection locked="0"/>
    </xf>
    <xf numFmtId="0" fontId="7" fillId="49" borderId="57" xfId="0" applyFont="1" applyFill="1" applyBorder="1" applyAlignment="1">
      <alignment horizontal="center"/>
    </xf>
    <xf numFmtId="0" fontId="6" fillId="49" borderId="58" xfId="0" applyFont="1" applyFill="1" applyBorder="1" applyAlignment="1">
      <alignment/>
    </xf>
    <xf numFmtId="0" fontId="14" fillId="0" borderId="0" xfId="0" applyFont="1" applyBorder="1" applyAlignment="1" applyProtection="1">
      <alignment/>
      <protection locked="0"/>
    </xf>
    <xf numFmtId="0" fontId="14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83" fillId="51" borderId="23" xfId="0" applyFont="1" applyFill="1" applyBorder="1" applyAlignment="1">
      <alignment horizontal="center"/>
    </xf>
    <xf numFmtId="0" fontId="83" fillId="51" borderId="38" xfId="0" applyFont="1" applyFill="1" applyBorder="1" applyAlignment="1">
      <alignment horizontal="center"/>
    </xf>
    <xf numFmtId="0" fontId="83" fillId="51" borderId="28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left" shrinkToFit="1"/>
    </xf>
    <xf numFmtId="0" fontId="14" fillId="0" borderId="19" xfId="0" applyFont="1" applyFill="1" applyBorder="1" applyAlignment="1" applyProtection="1">
      <alignment/>
      <protection locked="0"/>
    </xf>
    <xf numFmtId="0" fontId="6" fillId="38" borderId="18" xfId="0" applyFont="1" applyFill="1" applyBorder="1" applyAlignment="1" applyProtection="1">
      <alignment horizontal="center"/>
      <protection/>
    </xf>
    <xf numFmtId="0" fontId="14" fillId="34" borderId="38" xfId="0" applyFont="1" applyFill="1" applyBorder="1" applyAlignment="1">
      <alignment horizontal="left" shrinkToFit="1"/>
    </xf>
    <xf numFmtId="0" fontId="6" fillId="34" borderId="21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14" fillId="34" borderId="38" xfId="0" applyFont="1" applyFill="1" applyBorder="1" applyAlignment="1">
      <alignment/>
    </xf>
    <xf numFmtId="0" fontId="6" fillId="38" borderId="61" xfId="0" applyFont="1" applyFill="1" applyBorder="1" applyAlignment="1" applyProtection="1">
      <alignment horizontal="left"/>
      <protection/>
    </xf>
    <xf numFmtId="0" fontId="6" fillId="38" borderId="62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center"/>
      <protection locked="0"/>
    </xf>
    <xf numFmtId="0" fontId="6" fillId="38" borderId="36" xfId="0" applyFont="1" applyFill="1" applyBorder="1" applyAlignment="1" applyProtection="1">
      <alignment horizontal="center"/>
      <protection/>
    </xf>
    <xf numFmtId="0" fontId="6" fillId="38" borderId="10" xfId="0" applyFont="1" applyFill="1" applyBorder="1" applyAlignment="1" applyProtection="1">
      <alignment horizontal="center"/>
      <protection/>
    </xf>
    <xf numFmtId="0" fontId="6" fillId="38" borderId="42" xfId="0" applyFont="1" applyFill="1" applyBorder="1" applyAlignment="1" applyProtection="1">
      <alignment horizontal="center"/>
      <protection/>
    </xf>
    <xf numFmtId="0" fontId="40" fillId="41" borderId="0" xfId="0" applyFont="1" applyFill="1" applyBorder="1" applyAlignment="1">
      <alignment horizontal="center"/>
    </xf>
    <xf numFmtId="0" fontId="84" fillId="52" borderId="63" xfId="0" applyFont="1" applyFill="1" applyBorder="1" applyAlignment="1" applyProtection="1">
      <alignment horizontal="center" vertical="center"/>
      <protection locked="0"/>
    </xf>
    <xf numFmtId="0" fontId="85" fillId="51" borderId="64" xfId="0" applyFont="1" applyFill="1" applyBorder="1" applyAlignment="1" applyProtection="1">
      <alignment horizontal="center" vertical="center"/>
      <protection locked="0"/>
    </xf>
    <xf numFmtId="0" fontId="85" fillId="51" borderId="64" xfId="0" applyFont="1" applyFill="1" applyBorder="1" applyAlignment="1">
      <alignment vertical="center"/>
    </xf>
    <xf numFmtId="0" fontId="85" fillId="51" borderId="65" xfId="0" applyFont="1" applyFill="1" applyBorder="1" applyAlignment="1">
      <alignment vertical="center"/>
    </xf>
    <xf numFmtId="0" fontId="6" fillId="38" borderId="17" xfId="0" applyFont="1" applyFill="1" applyBorder="1" applyAlignment="1" applyProtection="1">
      <alignment horizontal="center"/>
      <protection/>
    </xf>
    <xf numFmtId="0" fontId="6" fillId="38" borderId="66" xfId="0" applyFont="1" applyFill="1" applyBorder="1" applyAlignment="1" applyProtection="1">
      <alignment horizontal="center"/>
      <protection/>
    </xf>
    <xf numFmtId="0" fontId="6" fillId="37" borderId="18" xfId="0" applyFont="1" applyFill="1" applyBorder="1" applyAlignment="1" applyProtection="1">
      <alignment horizontal="center"/>
      <protection locked="0"/>
    </xf>
    <xf numFmtId="164" fontId="6" fillId="38" borderId="18" xfId="0" applyNumberFormat="1" applyFont="1" applyFill="1" applyBorder="1" applyAlignment="1" applyProtection="1">
      <alignment horizontal="center"/>
      <protection/>
    </xf>
    <xf numFmtId="0" fontId="83" fillId="51" borderId="67" xfId="0" applyFont="1" applyFill="1" applyBorder="1" applyAlignment="1">
      <alignment horizontal="center" wrapText="1"/>
    </xf>
    <xf numFmtId="0" fontId="83" fillId="51" borderId="68" xfId="0" applyFont="1" applyFill="1" applyBorder="1" applyAlignment="1">
      <alignment horizontal="center" wrapText="1"/>
    </xf>
    <xf numFmtId="0" fontId="83" fillId="51" borderId="69" xfId="0" applyFont="1" applyFill="1" applyBorder="1" applyAlignment="1">
      <alignment horizontal="center" wrapText="1"/>
    </xf>
    <xf numFmtId="0" fontId="86" fillId="51" borderId="22" xfId="0" applyFont="1" applyFill="1" applyBorder="1" applyAlignment="1">
      <alignment horizontal="center" wrapText="1"/>
    </xf>
    <xf numFmtId="0" fontId="86" fillId="51" borderId="0" xfId="0" applyFont="1" applyFill="1" applyBorder="1" applyAlignment="1">
      <alignment horizontal="center" wrapText="1"/>
    </xf>
    <xf numFmtId="0" fontId="86" fillId="51" borderId="26" xfId="0" applyFont="1" applyFill="1" applyBorder="1" applyAlignment="1">
      <alignment horizontal="center" wrapText="1"/>
    </xf>
    <xf numFmtId="0" fontId="6" fillId="37" borderId="40" xfId="0" applyFont="1" applyFill="1" applyBorder="1" applyAlignment="1" applyProtection="1">
      <alignment horizontal="center"/>
      <protection locked="0"/>
    </xf>
    <xf numFmtId="0" fontId="6" fillId="38" borderId="16" xfId="0" applyFont="1" applyFill="1" applyBorder="1" applyAlignment="1" applyProtection="1">
      <alignment horizontal="center"/>
      <protection/>
    </xf>
    <xf numFmtId="0" fontId="6" fillId="38" borderId="20" xfId="0" applyFont="1" applyFill="1" applyBorder="1" applyAlignment="1" applyProtection="1">
      <alignment horizontal="center"/>
      <protection/>
    </xf>
    <xf numFmtId="0" fontId="6" fillId="38" borderId="40" xfId="0" applyFont="1" applyFill="1" applyBorder="1" applyAlignment="1" applyProtection="1">
      <alignment horizontal="center"/>
      <protection/>
    </xf>
    <xf numFmtId="0" fontId="6" fillId="37" borderId="20" xfId="0" applyFont="1" applyFill="1" applyBorder="1" applyAlignment="1" applyProtection="1">
      <alignment horizontal="center"/>
      <protection locked="0"/>
    </xf>
    <xf numFmtId="0" fontId="6" fillId="37" borderId="70" xfId="0" applyFont="1" applyFill="1" applyBorder="1" applyAlignment="1" applyProtection="1">
      <alignment horizontal="center"/>
      <protection locked="0"/>
    </xf>
    <xf numFmtId="49" fontId="6" fillId="37" borderId="71" xfId="0" applyNumberFormat="1" applyFont="1" applyFill="1" applyBorder="1" applyAlignment="1" applyProtection="1">
      <alignment horizontal="center"/>
      <protection locked="0"/>
    </xf>
    <xf numFmtId="49" fontId="6" fillId="37" borderId="72" xfId="0" applyNumberFormat="1" applyFont="1" applyFill="1" applyBorder="1" applyAlignment="1" applyProtection="1">
      <alignment horizontal="center"/>
      <protection locked="0"/>
    </xf>
    <xf numFmtId="49" fontId="6" fillId="37" borderId="73" xfId="0" applyNumberFormat="1" applyFont="1" applyFill="1" applyBorder="1" applyAlignment="1" applyProtection="1">
      <alignment horizontal="center"/>
      <protection locked="0"/>
    </xf>
    <xf numFmtId="0" fontId="83" fillId="51" borderId="22" xfId="0" applyFont="1" applyFill="1" applyBorder="1" applyAlignment="1">
      <alignment horizontal="center"/>
    </xf>
    <xf numFmtId="0" fontId="83" fillId="51" borderId="0" xfId="0" applyFont="1" applyFill="1" applyBorder="1" applyAlignment="1">
      <alignment horizontal="center"/>
    </xf>
    <xf numFmtId="0" fontId="83" fillId="51" borderId="26" xfId="0" applyFont="1" applyFill="1" applyBorder="1" applyAlignment="1">
      <alignment horizontal="center"/>
    </xf>
    <xf numFmtId="0" fontId="6" fillId="53" borderId="74" xfId="0" applyFont="1" applyFill="1" applyBorder="1" applyAlignment="1" applyProtection="1">
      <alignment horizontal="center"/>
      <protection/>
    </xf>
    <xf numFmtId="0" fontId="6" fillId="53" borderId="24" xfId="0" applyFont="1" applyFill="1" applyBorder="1" applyAlignment="1" applyProtection="1">
      <alignment horizontal="center"/>
      <protection/>
    </xf>
    <xf numFmtId="0" fontId="35" fillId="38" borderId="21" xfId="0" applyFont="1" applyFill="1" applyBorder="1" applyAlignment="1" applyProtection="1">
      <alignment horizontal="center" wrapText="1"/>
      <protection/>
    </xf>
    <xf numFmtId="0" fontId="1" fillId="38" borderId="25" xfId="0" applyFont="1" applyFill="1" applyBorder="1" applyAlignment="1" applyProtection="1">
      <alignment/>
      <protection/>
    </xf>
    <xf numFmtId="0" fontId="1" fillId="38" borderId="27" xfId="0" applyFont="1" applyFill="1" applyBorder="1" applyAlignment="1" applyProtection="1">
      <alignment/>
      <protection/>
    </xf>
    <xf numFmtId="0" fontId="1" fillId="38" borderId="22" xfId="0" applyFont="1" applyFill="1" applyBorder="1" applyAlignment="1" applyProtection="1">
      <alignment/>
      <protection/>
    </xf>
    <xf numFmtId="0" fontId="1" fillId="38" borderId="0" xfId="0" applyFont="1" applyFill="1" applyBorder="1" applyAlignment="1" applyProtection="1">
      <alignment/>
      <protection/>
    </xf>
    <xf numFmtId="0" fontId="1" fillId="38" borderId="26" xfId="0" applyFont="1" applyFill="1" applyBorder="1" applyAlignment="1" applyProtection="1">
      <alignment/>
      <protection/>
    </xf>
    <xf numFmtId="0" fontId="1" fillId="38" borderId="23" xfId="0" applyFont="1" applyFill="1" applyBorder="1" applyAlignment="1" applyProtection="1">
      <alignment/>
      <protection/>
    </xf>
    <xf numFmtId="0" fontId="1" fillId="38" borderId="38" xfId="0" applyFont="1" applyFill="1" applyBorder="1" applyAlignment="1" applyProtection="1">
      <alignment/>
      <protection/>
    </xf>
    <xf numFmtId="0" fontId="1" fillId="38" borderId="28" xfId="0" applyFont="1" applyFill="1" applyBorder="1" applyAlignment="1" applyProtection="1">
      <alignment/>
      <protection/>
    </xf>
    <xf numFmtId="0" fontId="63" fillId="0" borderId="75" xfId="0" applyFont="1" applyBorder="1" applyAlignment="1">
      <alignment horizontal="center"/>
    </xf>
    <xf numFmtId="0" fontId="63" fillId="0" borderId="57" xfId="0" applyFont="1" applyBorder="1" applyAlignment="1">
      <alignment horizontal="center"/>
    </xf>
    <xf numFmtId="0" fontId="10" fillId="38" borderId="18" xfId="0" applyFont="1" applyFill="1" applyBorder="1" applyAlignment="1" applyProtection="1">
      <alignment horizontal="center" vertical="center" wrapText="1"/>
      <protection/>
    </xf>
    <xf numFmtId="0" fontId="10" fillId="38" borderId="11" xfId="0" applyFont="1" applyFill="1" applyBorder="1" applyAlignment="1" applyProtection="1">
      <alignment horizontal="center" vertical="center" wrapText="1"/>
      <protection/>
    </xf>
    <xf numFmtId="0" fontId="6" fillId="37" borderId="36" xfId="0" applyFont="1" applyFill="1" applyBorder="1" applyAlignment="1" applyProtection="1">
      <alignment horizontal="center"/>
      <protection locked="0"/>
    </xf>
    <xf numFmtId="0" fontId="6" fillId="37" borderId="10" xfId="0" applyFont="1" applyFill="1" applyBorder="1" applyAlignment="1" applyProtection="1">
      <alignment horizontal="center"/>
      <protection locked="0"/>
    </xf>
    <xf numFmtId="0" fontId="6" fillId="37" borderId="76" xfId="0" applyFont="1" applyFill="1" applyBorder="1" applyAlignment="1" applyProtection="1">
      <alignment horizontal="center"/>
      <protection locked="0"/>
    </xf>
    <xf numFmtId="0" fontId="83" fillId="51" borderId="21" xfId="0" applyFont="1" applyFill="1" applyBorder="1" applyAlignment="1">
      <alignment horizontal="center" wrapText="1"/>
    </xf>
    <xf numFmtId="0" fontId="83" fillId="51" borderId="25" xfId="0" applyFont="1" applyFill="1" applyBorder="1" applyAlignment="1">
      <alignment horizontal="center" wrapText="1"/>
    </xf>
    <xf numFmtId="0" fontId="83" fillId="51" borderId="27" xfId="0" applyFont="1" applyFill="1" applyBorder="1" applyAlignment="1">
      <alignment horizontal="center" wrapText="1"/>
    </xf>
    <xf numFmtId="0" fontId="86" fillId="51" borderId="77" xfId="0" applyFont="1" applyFill="1" applyBorder="1" applyAlignment="1">
      <alignment horizontal="center" wrapText="1"/>
    </xf>
    <xf numFmtId="0" fontId="86" fillId="51" borderId="78" xfId="0" applyFont="1" applyFill="1" applyBorder="1" applyAlignment="1">
      <alignment horizontal="center" wrapText="1"/>
    </xf>
    <xf numFmtId="0" fontId="86" fillId="51" borderId="79" xfId="0" applyFont="1" applyFill="1" applyBorder="1" applyAlignment="1">
      <alignment horizontal="center" wrapText="1"/>
    </xf>
    <xf numFmtId="0" fontId="6" fillId="33" borderId="24" xfId="0" applyFont="1" applyFill="1" applyBorder="1" applyAlignment="1" applyProtection="1">
      <alignment horizontal="center"/>
      <protection/>
    </xf>
    <xf numFmtId="0" fontId="6" fillId="33" borderId="3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>
      <alignment horizontal="center" wrapText="1"/>
    </xf>
    <xf numFmtId="0" fontId="6" fillId="54" borderId="18" xfId="0" applyFont="1" applyFill="1" applyBorder="1" applyAlignment="1" applyProtection="1">
      <alignment horizontal="center" vertical="center"/>
      <protection locked="0"/>
    </xf>
    <xf numFmtId="0" fontId="6" fillId="54" borderId="80" xfId="0" applyFont="1" applyFill="1" applyBorder="1" applyAlignment="1" applyProtection="1">
      <alignment horizontal="center" vertical="center"/>
      <protection locked="0"/>
    </xf>
    <xf numFmtId="0" fontId="6" fillId="55" borderId="18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right"/>
      <protection/>
    </xf>
    <xf numFmtId="0" fontId="14" fillId="0" borderId="81" xfId="0" applyFont="1" applyFill="1" applyBorder="1" applyAlignment="1" applyProtection="1">
      <alignment horizontal="left"/>
      <protection locked="0"/>
    </xf>
    <xf numFmtId="0" fontId="83" fillId="51" borderId="82" xfId="0" applyFont="1" applyFill="1" applyBorder="1" applyAlignment="1">
      <alignment horizontal="center"/>
    </xf>
    <xf numFmtId="0" fontId="83" fillId="51" borderId="83" xfId="0" applyFont="1" applyFill="1" applyBorder="1" applyAlignment="1">
      <alignment horizontal="center"/>
    </xf>
    <xf numFmtId="0" fontId="83" fillId="51" borderId="84" xfId="0" applyFont="1" applyFill="1" applyBorder="1" applyAlignment="1">
      <alignment horizontal="center"/>
    </xf>
    <xf numFmtId="0" fontId="14" fillId="0" borderId="85" xfId="0" applyFont="1" applyFill="1" applyBorder="1" applyAlignment="1" applyProtection="1">
      <alignment/>
      <protection locked="0"/>
    </xf>
    <xf numFmtId="0" fontId="6" fillId="54" borderId="24" xfId="0" applyFont="1" applyFill="1" applyBorder="1" applyAlignment="1" applyProtection="1">
      <alignment horizontal="center" vertical="center"/>
      <protection locked="0"/>
    </xf>
    <xf numFmtId="0" fontId="6" fillId="55" borderId="24" xfId="0" applyFont="1" applyFill="1" applyBorder="1" applyAlignment="1" applyProtection="1">
      <alignment horizontal="center" vertical="center"/>
      <protection/>
    </xf>
    <xf numFmtId="0" fontId="6" fillId="54" borderId="17" xfId="0" applyFont="1" applyFill="1" applyBorder="1" applyAlignment="1" applyProtection="1">
      <alignment horizontal="center" vertical="center"/>
      <protection locked="0"/>
    </xf>
    <xf numFmtId="0" fontId="6" fillId="54" borderId="11" xfId="0" applyFont="1" applyFill="1" applyBorder="1" applyAlignment="1" applyProtection="1">
      <alignment horizontal="center" vertical="center"/>
      <protection locked="0"/>
    </xf>
    <xf numFmtId="0" fontId="6" fillId="54" borderId="36" xfId="0" applyFont="1" applyFill="1" applyBorder="1" applyAlignment="1" applyProtection="1">
      <alignment horizontal="center" vertical="center"/>
      <protection locked="0"/>
    </xf>
    <xf numFmtId="0" fontId="6" fillId="55" borderId="24" xfId="0" applyFont="1" applyFill="1" applyBorder="1" applyAlignment="1" applyProtection="1">
      <alignment horizontal="center"/>
      <protection/>
    </xf>
    <xf numFmtId="0" fontId="14" fillId="0" borderId="23" xfId="0" applyFont="1" applyFill="1" applyBorder="1" applyAlignment="1" applyProtection="1">
      <alignment horizontal="left"/>
      <protection locked="0"/>
    </xf>
    <xf numFmtId="0" fontId="14" fillId="0" borderId="38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7" fillId="35" borderId="86" xfId="0" applyFont="1" applyFill="1" applyBorder="1" applyAlignment="1" applyProtection="1">
      <alignment horizontal="right"/>
      <protection/>
    </xf>
    <xf numFmtId="0" fontId="7" fillId="35" borderId="57" xfId="0" applyFont="1" applyFill="1" applyBorder="1" applyAlignment="1" applyProtection="1">
      <alignment horizontal="right"/>
      <protection/>
    </xf>
    <xf numFmtId="0" fontId="7" fillId="35" borderId="43" xfId="0" applyFont="1" applyFill="1" applyBorder="1" applyAlignment="1" applyProtection="1">
      <alignment horizontal="right"/>
      <protection/>
    </xf>
    <xf numFmtId="0" fontId="7" fillId="40" borderId="38" xfId="0" applyFont="1" applyFill="1" applyBorder="1" applyAlignment="1">
      <alignment horizontal="right"/>
    </xf>
    <xf numFmtId="0" fontId="7" fillId="40" borderId="28" xfId="0" applyFont="1" applyFill="1" applyBorder="1" applyAlignment="1">
      <alignment horizontal="right"/>
    </xf>
    <xf numFmtId="0" fontId="14" fillId="0" borderId="26" xfId="0" applyFont="1" applyBorder="1" applyAlignment="1" applyProtection="1">
      <alignment/>
      <protection locked="0"/>
    </xf>
    <xf numFmtId="0" fontId="14" fillId="0" borderId="38" xfId="0" applyFont="1" applyFill="1" applyBorder="1" applyAlignment="1" applyProtection="1">
      <alignment/>
      <protection locked="0"/>
    </xf>
    <xf numFmtId="0" fontId="14" fillId="0" borderId="28" xfId="0" applyFont="1" applyFill="1" applyBorder="1" applyAlignment="1" applyProtection="1">
      <alignment/>
      <protection locked="0"/>
    </xf>
    <xf numFmtId="0" fontId="0" fillId="56" borderId="31" xfId="0" applyFill="1" applyBorder="1" applyAlignment="1">
      <alignment/>
    </xf>
    <xf numFmtId="0" fontId="0" fillId="56" borderId="38" xfId="0" applyFill="1" applyBorder="1" applyAlignment="1">
      <alignment/>
    </xf>
    <xf numFmtId="0" fontId="6" fillId="54" borderId="87" xfId="0" applyFont="1" applyFill="1" applyBorder="1" applyAlignment="1" applyProtection="1">
      <alignment horizontal="center" vertical="center"/>
      <protection locked="0"/>
    </xf>
    <xf numFmtId="0" fontId="6" fillId="54" borderId="88" xfId="0" applyFont="1" applyFill="1" applyBorder="1" applyAlignment="1" applyProtection="1">
      <alignment horizontal="center" vertical="center"/>
      <protection locked="0"/>
    </xf>
    <xf numFmtId="0" fontId="6" fillId="54" borderId="12" xfId="0" applyFont="1" applyFill="1" applyBorder="1" applyAlignment="1" applyProtection="1">
      <alignment horizontal="center" vertical="center"/>
      <protection locked="0"/>
    </xf>
    <xf numFmtId="0" fontId="6" fillId="55" borderId="37" xfId="0" applyFont="1" applyFill="1" applyBorder="1" applyAlignment="1">
      <alignment horizontal="center" vertical="center"/>
    </xf>
    <xf numFmtId="0" fontId="6" fillId="55" borderId="15" xfId="0" applyFont="1" applyFill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/>
      <protection locked="0"/>
    </xf>
    <xf numFmtId="0" fontId="14" fillId="0" borderId="27" xfId="0" applyFont="1" applyBorder="1" applyAlignment="1" applyProtection="1">
      <alignment/>
      <protection locked="0"/>
    </xf>
    <xf numFmtId="0" fontId="6" fillId="54" borderId="66" xfId="0" applyFont="1" applyFill="1" applyBorder="1" applyAlignment="1" applyProtection="1">
      <alignment horizontal="center" vertical="center"/>
      <protection locked="0"/>
    </xf>
    <xf numFmtId="0" fontId="10" fillId="38" borderId="12" xfId="0" applyFont="1" applyFill="1" applyBorder="1" applyAlignment="1" applyProtection="1">
      <alignment horizontal="center" vertical="center" wrapText="1"/>
      <protection/>
    </xf>
    <xf numFmtId="0" fontId="10" fillId="38" borderId="89" xfId="0" applyFont="1" applyFill="1" applyBorder="1" applyAlignment="1" applyProtection="1">
      <alignment horizontal="center" vertical="center" wrapText="1"/>
      <protection/>
    </xf>
    <xf numFmtId="0" fontId="10" fillId="38" borderId="90" xfId="0" applyFont="1" applyFill="1" applyBorder="1" applyAlignment="1" applyProtection="1">
      <alignment horizontal="center" vertical="center" wrapText="1"/>
      <protection/>
    </xf>
    <xf numFmtId="0" fontId="5" fillId="57" borderId="0" xfId="0" applyFont="1" applyFill="1" applyBorder="1" applyAlignment="1" applyProtection="1">
      <alignment/>
      <protection locked="0"/>
    </xf>
    <xf numFmtId="0" fontId="5" fillId="57" borderId="49" xfId="0" applyFont="1" applyFill="1" applyBorder="1" applyAlignment="1" applyProtection="1">
      <alignment/>
      <protection locked="0"/>
    </xf>
    <xf numFmtId="0" fontId="87" fillId="52" borderId="29" xfId="0" applyFont="1" applyFill="1" applyBorder="1" applyAlignment="1" applyProtection="1">
      <alignment horizontal="right"/>
      <protection/>
    </xf>
    <xf numFmtId="0" fontId="87" fillId="52" borderId="0" xfId="0" applyFont="1" applyFill="1" applyBorder="1" applyAlignment="1" applyProtection="1">
      <alignment horizontal="right"/>
      <protection/>
    </xf>
    <xf numFmtId="166" fontId="87" fillId="51" borderId="21" xfId="0" applyNumberFormat="1" applyFont="1" applyFill="1" applyBorder="1" applyAlignment="1" applyProtection="1">
      <alignment horizontal="center" vertical="center"/>
      <protection/>
    </xf>
    <xf numFmtId="166" fontId="87" fillId="51" borderId="25" xfId="0" applyNumberFormat="1" applyFont="1" applyFill="1" applyBorder="1" applyAlignment="1" applyProtection="1">
      <alignment horizontal="center" vertical="center"/>
      <protection/>
    </xf>
    <xf numFmtId="166" fontId="87" fillId="51" borderId="27" xfId="0" applyNumberFormat="1" applyFont="1" applyFill="1" applyBorder="1" applyAlignment="1" applyProtection="1">
      <alignment horizontal="center" vertical="center"/>
      <protection/>
    </xf>
    <xf numFmtId="0" fontId="7" fillId="40" borderId="0" xfId="0" applyFont="1" applyFill="1" applyBorder="1" applyAlignment="1" applyProtection="1">
      <alignment horizontal="right"/>
      <protection/>
    </xf>
    <xf numFmtId="0" fontId="7" fillId="40" borderId="26" xfId="0" applyFont="1" applyFill="1" applyBorder="1" applyAlignment="1" applyProtection="1">
      <alignment horizontal="right"/>
      <protection/>
    </xf>
    <xf numFmtId="0" fontId="7" fillId="49" borderId="91" xfId="0" applyFont="1" applyFill="1" applyBorder="1" applyAlignment="1" applyProtection="1">
      <alignment horizontal="center"/>
      <protection locked="0"/>
    </xf>
    <xf numFmtId="0" fontId="7" fillId="49" borderId="92" xfId="0" applyFont="1" applyFill="1" applyBorder="1" applyAlignment="1" applyProtection="1">
      <alignment horizontal="center"/>
      <protection locked="0"/>
    </xf>
    <xf numFmtId="0" fontId="7" fillId="49" borderId="44" xfId="0" applyFont="1" applyFill="1" applyBorder="1" applyAlignment="1">
      <alignment horizontal="center"/>
    </xf>
    <xf numFmtId="0" fontId="7" fillId="49" borderId="45" xfId="0" applyFont="1" applyFill="1" applyBorder="1" applyAlignment="1">
      <alignment horizontal="center"/>
    </xf>
    <xf numFmtId="0" fontId="7" fillId="49" borderId="93" xfId="0" applyFont="1" applyFill="1" applyBorder="1" applyAlignment="1">
      <alignment horizontal="center"/>
    </xf>
    <xf numFmtId="0" fontId="7" fillId="49" borderId="94" xfId="0" applyFont="1" applyFill="1" applyBorder="1" applyAlignment="1" applyProtection="1">
      <alignment horizontal="center"/>
      <protection/>
    </xf>
    <xf numFmtId="0" fontId="7" fillId="49" borderId="95" xfId="0" applyFont="1" applyFill="1" applyBorder="1" applyAlignment="1" applyProtection="1">
      <alignment horizontal="center"/>
      <protection/>
    </xf>
    <xf numFmtId="0" fontId="7" fillId="49" borderId="96" xfId="0" applyFont="1" applyFill="1" applyBorder="1" applyAlignment="1" applyProtection="1">
      <alignment horizontal="center"/>
      <protection/>
    </xf>
    <xf numFmtId="0" fontId="7" fillId="10" borderId="50" xfId="0" applyFont="1" applyFill="1" applyBorder="1" applyAlignment="1" applyProtection="1">
      <alignment/>
      <protection/>
    </xf>
    <xf numFmtId="0" fontId="7" fillId="10" borderId="49" xfId="0" applyFont="1" applyFill="1" applyBorder="1" applyAlignment="1" applyProtection="1">
      <alignment/>
      <protection/>
    </xf>
    <xf numFmtId="0" fontId="7" fillId="10" borderId="29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7" fillId="10" borderId="50" xfId="0" applyFont="1" applyFill="1" applyBorder="1" applyAlignment="1">
      <alignment horizontal="left"/>
    </xf>
    <xf numFmtId="0" fontId="7" fillId="10" borderId="49" xfId="0" applyFont="1" applyFill="1" applyBorder="1" applyAlignment="1">
      <alignment horizontal="left"/>
    </xf>
    <xf numFmtId="0" fontId="7" fillId="10" borderId="97" xfId="0" applyFont="1" applyFill="1" applyBorder="1" applyAlignment="1">
      <alignment horizontal="left"/>
    </xf>
    <xf numFmtId="0" fontId="7" fillId="10" borderId="98" xfId="0" applyFont="1" applyFill="1" applyBorder="1" applyAlignment="1">
      <alignment horizontal="left"/>
    </xf>
    <xf numFmtId="0" fontId="7" fillId="10" borderId="99" xfId="0" applyFont="1" applyFill="1" applyBorder="1" applyAlignment="1">
      <alignment horizontal="left"/>
    </xf>
    <xf numFmtId="0" fontId="7" fillId="49" borderId="31" xfId="0" applyFont="1" applyFill="1" applyBorder="1" applyAlignment="1" applyProtection="1">
      <alignment horizontal="center"/>
      <protection locked="0"/>
    </xf>
    <xf numFmtId="0" fontId="7" fillId="49" borderId="100" xfId="0" applyFont="1" applyFill="1" applyBorder="1" applyAlignment="1" applyProtection="1">
      <alignment horizontal="center"/>
      <protection locked="0"/>
    </xf>
    <xf numFmtId="0" fontId="7" fillId="49" borderId="33" xfId="0" applyFont="1" applyFill="1" applyBorder="1" applyAlignment="1" applyProtection="1">
      <alignment horizontal="center"/>
      <protection locked="0"/>
    </xf>
    <xf numFmtId="0" fontId="7" fillId="49" borderId="35" xfId="0" applyFont="1" applyFill="1" applyBorder="1" applyAlignment="1" applyProtection="1">
      <alignment horizontal="center"/>
      <protection locked="0"/>
    </xf>
    <xf numFmtId="0" fontId="7" fillId="49" borderId="101" xfId="0" applyFont="1" applyFill="1" applyBorder="1" applyAlignment="1" applyProtection="1">
      <alignment horizontal="center"/>
      <protection locked="0"/>
    </xf>
    <xf numFmtId="0" fontId="7" fillId="10" borderId="29" xfId="0" applyFont="1" applyFill="1" applyBorder="1" applyAlignment="1">
      <alignment horizontal="left"/>
    </xf>
    <xf numFmtId="0" fontId="7" fillId="10" borderId="102" xfId="0" applyFont="1" applyFill="1" applyBorder="1" applyAlignment="1">
      <alignment horizontal="left"/>
    </xf>
    <xf numFmtId="0" fontId="7" fillId="49" borderId="48" xfId="0" applyFont="1" applyFill="1" applyBorder="1" applyAlignment="1" applyProtection="1">
      <alignment horizontal="center"/>
      <protection locked="0"/>
    </xf>
    <xf numFmtId="0" fontId="7" fillId="49" borderId="103" xfId="0" applyFont="1" applyFill="1" applyBorder="1" applyAlignment="1" applyProtection="1">
      <alignment horizontal="center"/>
      <protection locked="0"/>
    </xf>
    <xf numFmtId="0" fontId="7" fillId="49" borderId="51" xfId="0" applyFont="1" applyFill="1" applyBorder="1" applyAlignment="1" applyProtection="1">
      <alignment horizontal="center"/>
      <protection locked="0"/>
    </xf>
    <xf numFmtId="0" fontId="7" fillId="49" borderId="104" xfId="0" applyFont="1" applyFill="1" applyBorder="1" applyAlignment="1" applyProtection="1">
      <alignment horizontal="center"/>
      <protection locked="0"/>
    </xf>
    <xf numFmtId="0" fontId="7" fillId="49" borderId="38" xfId="0" applyFont="1" applyFill="1" applyBorder="1" applyAlignment="1" applyProtection="1">
      <alignment horizontal="center"/>
      <protection locked="0"/>
    </xf>
    <xf numFmtId="0" fontId="7" fillId="10" borderId="0" xfId="0" applyFont="1" applyFill="1" applyBorder="1" applyAlignment="1">
      <alignment/>
    </xf>
    <xf numFmtId="0" fontId="7" fillId="10" borderId="49" xfId="0" applyFont="1" applyFill="1" applyBorder="1" applyAlignment="1">
      <alignment/>
    </xf>
    <xf numFmtId="0" fontId="7" fillId="10" borderId="50" xfId="0" applyFont="1" applyFill="1" applyBorder="1" applyAlignment="1">
      <alignment/>
    </xf>
    <xf numFmtId="0" fontId="7" fillId="10" borderId="50" xfId="0" applyFont="1" applyFill="1" applyBorder="1" applyAlignment="1" applyProtection="1">
      <alignment horizontal="left"/>
      <protection/>
    </xf>
    <xf numFmtId="0" fontId="7" fillId="10" borderId="49" xfId="0" applyFont="1" applyFill="1" applyBorder="1" applyAlignment="1" applyProtection="1">
      <alignment horizontal="left"/>
      <protection/>
    </xf>
    <xf numFmtId="0" fontId="7" fillId="10" borderId="0" xfId="0" applyFont="1" applyFill="1" applyBorder="1" applyAlignment="1" applyProtection="1">
      <alignment/>
      <protection/>
    </xf>
    <xf numFmtId="0" fontId="7" fillId="10" borderId="49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left"/>
    </xf>
    <xf numFmtId="0" fontId="22" fillId="10" borderId="57" xfId="0" applyFont="1" applyFill="1" applyBorder="1" applyAlignment="1">
      <alignment horizontal="left"/>
    </xf>
    <xf numFmtId="0" fontId="22" fillId="10" borderId="58" xfId="0" applyFont="1" applyFill="1" applyBorder="1" applyAlignment="1">
      <alignment horizontal="left"/>
    </xf>
    <xf numFmtId="0" fontId="25" fillId="58" borderId="105" xfId="0" applyFont="1" applyFill="1" applyBorder="1" applyAlignment="1" applyProtection="1">
      <alignment horizontal="right"/>
      <protection/>
    </xf>
    <xf numFmtId="0" fontId="25" fillId="58" borderId="106" xfId="0" applyFont="1" applyFill="1" applyBorder="1" applyAlignment="1" applyProtection="1">
      <alignment horizontal="right"/>
      <protection/>
    </xf>
    <xf numFmtId="0" fontId="7" fillId="34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26" fillId="58" borderId="107" xfId="0" applyFont="1" applyFill="1" applyBorder="1" applyAlignment="1" applyProtection="1">
      <alignment horizontal="left"/>
      <protection/>
    </xf>
    <xf numFmtId="0" fontId="26" fillId="58" borderId="64" xfId="0" applyFont="1" applyFill="1" applyBorder="1" applyAlignment="1" applyProtection="1">
      <alignment horizontal="left"/>
      <protection/>
    </xf>
    <xf numFmtId="0" fontId="26" fillId="58" borderId="65" xfId="0" applyFont="1" applyFill="1" applyBorder="1" applyAlignment="1" applyProtection="1">
      <alignment horizontal="left"/>
      <protection/>
    </xf>
    <xf numFmtId="0" fontId="7" fillId="10" borderId="31" xfId="0" applyFont="1" applyFill="1" applyBorder="1" applyAlignment="1">
      <alignment horizontal="left"/>
    </xf>
    <xf numFmtId="0" fontId="7" fillId="10" borderId="38" xfId="0" applyFont="1" applyFill="1" applyBorder="1" applyAlignment="1">
      <alignment horizontal="left"/>
    </xf>
    <xf numFmtId="0" fontId="7" fillId="10" borderId="59" xfId="0" applyFont="1" applyFill="1" applyBorder="1" applyAlignment="1">
      <alignment horizontal="left"/>
    </xf>
    <xf numFmtId="0" fontId="6" fillId="54" borderId="108" xfId="0" applyFont="1" applyFill="1" applyBorder="1" applyAlignment="1" applyProtection="1">
      <alignment horizontal="center" vertical="center"/>
      <protection locked="0"/>
    </xf>
    <xf numFmtId="0" fontId="6" fillId="54" borderId="109" xfId="0" applyFont="1" applyFill="1" applyBorder="1" applyAlignment="1" applyProtection="1">
      <alignment horizontal="center" vertical="center"/>
      <protection locked="0"/>
    </xf>
    <xf numFmtId="0" fontId="6" fillId="54" borderId="110" xfId="0" applyFont="1" applyFill="1" applyBorder="1" applyAlignment="1" applyProtection="1">
      <alignment horizontal="center" vertical="center"/>
      <protection locked="0"/>
    </xf>
    <xf numFmtId="0" fontId="88" fillId="59" borderId="18" xfId="0" applyFont="1" applyFill="1" applyBorder="1" applyAlignment="1" applyProtection="1">
      <alignment horizontal="center" vertical="center"/>
      <protection/>
    </xf>
    <xf numFmtId="0" fontId="6" fillId="38" borderId="88" xfId="0" applyFont="1" applyFill="1" applyBorder="1" applyAlignment="1" applyProtection="1">
      <alignment horizontal="left"/>
      <protection/>
    </xf>
    <xf numFmtId="0" fontId="6" fillId="38" borderId="111" xfId="0" applyFont="1" applyFill="1" applyBorder="1" applyAlignment="1" applyProtection="1">
      <alignment horizontal="left"/>
      <protection/>
    </xf>
    <xf numFmtId="0" fontId="6" fillId="60" borderId="24" xfId="0" applyFont="1" applyFill="1" applyBorder="1" applyAlignment="1" applyProtection="1">
      <alignment horizontal="center"/>
      <protection/>
    </xf>
    <xf numFmtId="0" fontId="39" fillId="39" borderId="24" xfId="0" applyFont="1" applyFill="1" applyBorder="1" applyAlignment="1" applyProtection="1">
      <alignment horizontal="center"/>
      <protection/>
    </xf>
    <xf numFmtId="0" fontId="6" fillId="45" borderId="24" xfId="0" applyFont="1" applyFill="1" applyBorder="1" applyAlignment="1" applyProtection="1">
      <alignment horizontal="center"/>
      <protection/>
    </xf>
    <xf numFmtId="0" fontId="83" fillId="51" borderId="112" xfId="0" applyFont="1" applyFill="1" applyBorder="1" applyAlignment="1">
      <alignment horizontal="center"/>
    </xf>
    <xf numFmtId="0" fontId="83" fillId="51" borderId="113" xfId="0" applyFont="1" applyFill="1" applyBorder="1" applyAlignment="1">
      <alignment horizontal="center"/>
    </xf>
    <xf numFmtId="0" fontId="83" fillId="51" borderId="114" xfId="0" applyFont="1" applyFill="1" applyBorder="1" applyAlignment="1">
      <alignment horizontal="center"/>
    </xf>
    <xf numFmtId="0" fontId="89" fillId="51" borderId="82" xfId="0" applyFont="1" applyFill="1" applyBorder="1" applyAlignment="1">
      <alignment horizontal="center"/>
    </xf>
    <xf numFmtId="0" fontId="89" fillId="51" borderId="83" xfId="0" applyFont="1" applyFill="1" applyBorder="1" applyAlignment="1">
      <alignment horizontal="center"/>
    </xf>
    <xf numFmtId="0" fontId="89" fillId="51" borderId="84" xfId="0" applyFont="1" applyFill="1" applyBorder="1" applyAlignment="1">
      <alignment horizontal="center"/>
    </xf>
    <xf numFmtId="0" fontId="83" fillId="51" borderId="29" xfId="0" applyFont="1" applyFill="1" applyBorder="1" applyAlignment="1">
      <alignment horizontal="center"/>
    </xf>
    <xf numFmtId="0" fontId="83" fillId="51" borderId="49" xfId="0" applyFont="1" applyFill="1" applyBorder="1" applyAlignment="1">
      <alignment horizontal="center"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14" fillId="0" borderId="3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4" fillId="0" borderId="38" xfId="0" applyFont="1" applyFill="1" applyBorder="1" applyAlignment="1" applyProtection="1">
      <alignment horizontal="center" vertical="center" wrapText="1"/>
      <protection/>
    </xf>
    <xf numFmtId="0" fontId="14" fillId="0" borderId="8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6" fillId="61" borderId="29" xfId="0" applyFont="1" applyFill="1" applyBorder="1" applyAlignment="1" applyProtection="1">
      <alignment horizontal="left" vertical="top" wrapText="1"/>
      <protection locked="0"/>
    </xf>
    <xf numFmtId="0" fontId="6" fillId="61" borderId="0" xfId="0" applyFont="1" applyFill="1" applyBorder="1" applyAlignment="1" applyProtection="1">
      <alignment horizontal="left" vertical="top" wrapText="1"/>
      <protection locked="0"/>
    </xf>
    <xf numFmtId="0" fontId="6" fillId="61" borderId="49" xfId="0" applyFont="1" applyFill="1" applyBorder="1" applyAlignment="1" applyProtection="1">
      <alignment horizontal="left" vertical="top" wrapText="1"/>
      <protection locked="0"/>
    </xf>
    <xf numFmtId="0" fontId="6" fillId="61" borderId="51" xfId="0" applyFont="1" applyFill="1" applyBorder="1" applyAlignment="1" applyProtection="1">
      <alignment horizontal="left" vertical="top" wrapText="1"/>
      <protection locked="0"/>
    </xf>
    <xf numFmtId="0" fontId="6" fillId="61" borderId="52" xfId="0" applyFont="1" applyFill="1" applyBorder="1" applyAlignment="1" applyProtection="1">
      <alignment horizontal="left" vertical="top" wrapText="1"/>
      <protection locked="0"/>
    </xf>
    <xf numFmtId="0" fontId="6" fillId="61" borderId="53" xfId="0" applyFont="1" applyFill="1" applyBorder="1" applyAlignment="1" applyProtection="1">
      <alignment horizontal="left" vertical="top" wrapText="1"/>
      <protection locked="0"/>
    </xf>
    <xf numFmtId="0" fontId="14" fillId="48" borderId="45" xfId="0" applyFont="1" applyFill="1" applyBorder="1" applyAlignment="1" applyProtection="1">
      <alignment/>
      <protection locked="0"/>
    </xf>
    <xf numFmtId="0" fontId="14" fillId="48" borderId="93" xfId="0" applyFont="1" applyFill="1" applyBorder="1" applyAlignment="1" applyProtection="1">
      <alignment/>
      <protection locked="0"/>
    </xf>
    <xf numFmtId="0" fontId="7" fillId="10" borderId="115" xfId="0" applyFont="1" applyFill="1" applyBorder="1" applyAlignment="1">
      <alignment horizontal="left"/>
    </xf>
    <xf numFmtId="0" fontId="7" fillId="10" borderId="116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DUCATION PL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6"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49"/>
          <bgColor indexed="11"/>
        </patternFill>
      </fill>
    </dxf>
    <dxf>
      <font>
        <b/>
        <i val="0"/>
        <color indexed="8"/>
      </font>
      <fill>
        <patternFill patternType="solid">
          <fgColor indexed="49"/>
          <bgColor indexed="11"/>
        </patternFill>
      </fill>
      <border>
        <left/>
        <right/>
        <top/>
        <bottom/>
      </border>
    </dxf>
    <dxf>
      <font>
        <b/>
        <i val="0"/>
        <color auto="1"/>
      </font>
      <fill>
        <patternFill patternType="solid">
          <bgColor indexed="13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1"/>
        </patternFill>
      </fill>
      <border>
        <left/>
        <right/>
        <top/>
        <bottom/>
      </border>
    </dxf>
    <dxf>
      <font>
        <b/>
        <i val="0"/>
        <color indexed="8"/>
      </font>
      <fill>
        <patternFill patternType="solid">
          <fgColor indexed="34"/>
          <bgColor indexed="13"/>
        </patternFill>
      </fill>
      <border>
        <left/>
        <right/>
        <top/>
        <bottom/>
      </border>
    </dxf>
    <dxf>
      <font>
        <b/>
        <i val="0"/>
        <color indexed="8"/>
      </font>
      <fill>
        <patternFill patternType="solid">
          <fgColor indexed="49"/>
          <bgColor indexed="11"/>
        </patternFill>
      </fill>
    </dxf>
    <dxf>
      <font>
        <b/>
        <i val="0"/>
        <color indexed="8"/>
      </font>
      <fill>
        <patternFill patternType="solid">
          <fgColor indexed="49"/>
          <bgColor indexed="11"/>
        </patternFill>
      </fill>
      <border>
        <left/>
        <right/>
        <top/>
        <bottom/>
      </border>
    </dxf>
    <dxf>
      <font>
        <b/>
        <i val="0"/>
        <color indexed="8"/>
      </font>
      <fill>
        <patternFill patternType="solid">
          <fgColor indexed="34"/>
          <bgColor indexed="13"/>
        </patternFill>
      </fill>
      <border>
        <left/>
        <right/>
        <top/>
        <bottom/>
      </border>
    </dxf>
    <dxf>
      <font>
        <b/>
        <i val="0"/>
        <color indexed="8"/>
      </font>
      <fill>
        <patternFill patternType="solid">
          <fgColor indexed="49"/>
          <bgColor indexed="11"/>
        </patternFill>
      </fill>
    </dxf>
    <dxf>
      <font>
        <b/>
        <i val="0"/>
        <color indexed="8"/>
      </font>
      <fill>
        <patternFill patternType="solid">
          <fgColor indexed="49"/>
          <bgColor indexed="11"/>
        </patternFill>
      </fill>
      <border>
        <left/>
        <right/>
        <top/>
        <bottom/>
      </border>
    </dxf>
    <dxf>
      <font>
        <b/>
        <i val="0"/>
        <color indexed="8"/>
      </font>
      <fill>
        <patternFill patternType="solid">
          <fgColor indexed="34"/>
          <bgColor indexed="13"/>
        </patternFill>
      </fill>
      <border>
        <left/>
        <right/>
        <top/>
        <bottom/>
      </border>
    </dxf>
    <dxf>
      <font>
        <b/>
        <i val="0"/>
        <color indexed="8"/>
      </font>
      <fill>
        <patternFill patternType="solid">
          <fgColor indexed="49"/>
          <bgColor indexed="11"/>
        </patternFill>
      </fill>
    </dxf>
    <dxf>
      <font>
        <b/>
        <i val="0"/>
        <color indexed="8"/>
      </font>
      <fill>
        <patternFill patternType="solid">
          <fgColor indexed="49"/>
          <bgColor indexed="11"/>
        </patternFill>
      </fill>
      <border>
        <left/>
        <right/>
        <top/>
        <bottom/>
      </border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49"/>
          <bgColor indexed="11"/>
        </patternFill>
      </fill>
    </dxf>
    <dxf>
      <font>
        <b/>
        <i val="0"/>
        <color indexed="8"/>
      </font>
      <fill>
        <patternFill patternType="solid">
          <fgColor indexed="49"/>
          <bgColor indexed="11"/>
        </patternFill>
      </fill>
      <border>
        <left/>
        <right/>
        <top/>
        <bottom/>
      </border>
    </dxf>
    <dxf>
      <font>
        <b/>
        <i val="0"/>
        <color indexed="8"/>
      </font>
      <fill>
        <patternFill patternType="solid">
          <fgColor indexed="34"/>
          <bgColor indexed="13"/>
        </patternFill>
      </fill>
      <border>
        <left/>
        <right/>
        <top/>
        <bottom/>
      </border>
    </dxf>
    <dxf>
      <font>
        <b/>
        <i val="0"/>
        <color indexed="8"/>
      </font>
      <fill>
        <patternFill patternType="solid">
          <fgColor indexed="49"/>
          <bgColor indexed="11"/>
        </patternFill>
      </fill>
    </dxf>
    <dxf>
      <font>
        <b/>
        <i val="0"/>
        <color indexed="8"/>
      </font>
      <fill>
        <patternFill patternType="solid">
          <fgColor indexed="49"/>
          <bgColor indexed="11"/>
        </patternFill>
      </fill>
      <border>
        <left/>
        <right/>
        <top/>
        <bottom/>
      </border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49"/>
          <bgColor indexed="11"/>
        </patternFill>
      </fill>
    </dxf>
    <dxf>
      <font>
        <b/>
        <i val="0"/>
        <color indexed="8"/>
      </font>
      <fill>
        <patternFill patternType="solid">
          <fgColor indexed="49"/>
          <bgColor indexed="11"/>
        </patternFill>
      </fill>
      <border>
        <left/>
        <right/>
        <top/>
        <bottom/>
      </border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49"/>
          <bgColor indexed="11"/>
        </patternFill>
      </fill>
    </dxf>
    <dxf>
      <font>
        <b/>
        <i val="0"/>
        <color indexed="8"/>
      </font>
      <fill>
        <patternFill patternType="solid">
          <fgColor indexed="49"/>
          <bgColor indexed="11"/>
        </patternFill>
      </fill>
      <border>
        <left/>
        <right/>
        <top/>
        <bottom/>
      </border>
    </dxf>
    <dxf>
      <font>
        <color indexed="10"/>
      </font>
    </dxf>
    <dxf>
      <font>
        <b val="0"/>
        <color indexed="13"/>
      </font>
      <fill>
        <patternFill patternType="solid">
          <fgColor indexed="34"/>
          <bgColor indexed="1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indexed="10"/>
      </font>
      <fill>
        <patternFill patternType="solid">
          <fgColor indexed="60"/>
          <bgColor indexed="10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indexed="10"/>
      </font>
    </dxf>
    <dxf>
      <font>
        <b val="0"/>
        <color indexed="9"/>
      </font>
    </dxf>
    <dxf>
      <fill>
        <patternFill patternType="solid">
          <fgColor indexed="49"/>
          <bgColor indexed="40"/>
        </patternFill>
      </fill>
    </dxf>
    <dxf>
      <font>
        <b val="0"/>
        <color rgb="FFFF0000"/>
      </font>
      <fill>
        <patternFill patternType="solid">
          <fgColor rgb="FF993300"/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00"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26</xdr:row>
      <xdr:rowOff>0</xdr:rowOff>
    </xdr:from>
    <xdr:to>
      <xdr:col>30</xdr:col>
      <xdr:colOff>0</xdr:colOff>
      <xdr:row>35</xdr:row>
      <xdr:rowOff>9525</xdr:rowOff>
    </xdr:to>
    <xdr:pic>
      <xdr:nvPicPr>
        <xdr:cNvPr id="1" name="Picture 30"/>
        <xdr:cNvPicPr preferRelativeResize="1">
          <a:picLocks noChangeAspect="0"/>
        </xdr:cNvPicPr>
      </xdr:nvPicPr>
      <xdr:blipFill>
        <a:blip r:embed="rId1"/>
        <a:srcRect l="5142" t="52865" r="56564" b="1704"/>
        <a:stretch>
          <a:fillRect/>
        </a:stretch>
      </xdr:blipFill>
      <xdr:spPr>
        <a:xfrm>
          <a:off x="6629400" y="4962525"/>
          <a:ext cx="10287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26</xdr:row>
      <xdr:rowOff>9525</xdr:rowOff>
    </xdr:from>
    <xdr:to>
      <xdr:col>29</xdr:col>
      <xdr:colOff>333375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972050"/>
          <a:ext cx="10096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T3297"/>
  <sheetViews>
    <sheetView tabSelected="1" zoomScalePageLayoutView="0" workbookViewId="0" topLeftCell="A1">
      <selection activeCell="K9" sqref="K9:M9"/>
    </sheetView>
  </sheetViews>
  <sheetFormatPr defaultColWidth="9.140625" defaultRowHeight="12.75"/>
  <cols>
    <col min="1" max="1" width="1.7109375" style="0" customWidth="1"/>
    <col min="2" max="2" width="8.57421875" style="0" customWidth="1"/>
    <col min="3" max="3" width="10.8515625" style="0" customWidth="1"/>
    <col min="4" max="4" width="0" style="0" hidden="1" customWidth="1"/>
    <col min="5" max="7" width="4.421875" style="0" customWidth="1"/>
    <col min="8" max="9" width="0" style="0" hidden="1" customWidth="1"/>
    <col min="10" max="10" width="8.57421875" style="0" customWidth="1"/>
    <col min="11" max="11" width="4.57421875" style="0" customWidth="1"/>
    <col min="12" max="12" width="5.28125" style="0" customWidth="1"/>
    <col min="13" max="13" width="0.71875" style="0" customWidth="1"/>
    <col min="14" max="15" width="0" style="0" hidden="1" customWidth="1"/>
    <col min="16" max="18" width="4.421875" style="0" customWidth="1"/>
    <col min="19" max="19" width="0" style="1" hidden="1" customWidth="1"/>
    <col min="20" max="20" width="8.421875" style="0" customWidth="1"/>
    <col min="21" max="21" width="0" style="0" hidden="1" customWidth="1"/>
    <col min="22" max="22" width="10.8515625" style="1" customWidth="1"/>
    <col min="23" max="24" width="0" style="0" hidden="1" customWidth="1"/>
    <col min="25" max="25" width="4.421875" style="2" customWidth="1"/>
    <col min="26" max="27" width="4.421875" style="0" customWidth="1"/>
    <col min="28" max="30" width="5.140625" style="0" customWidth="1"/>
    <col min="31" max="31" width="3.00390625" style="3" customWidth="1"/>
    <col min="32" max="34" width="5.8515625" style="4" customWidth="1"/>
    <col min="35" max="35" width="2.7109375" style="95" customWidth="1"/>
    <col min="36" max="38" width="20.57421875" style="95" customWidth="1"/>
    <col min="39" max="39" width="6.28125" style="95" customWidth="1"/>
    <col min="40" max="40" width="4.00390625" style="95" customWidth="1"/>
    <col min="41" max="41" width="4.00390625" style="0" customWidth="1"/>
    <col min="43" max="43" width="18.421875" style="0" customWidth="1"/>
  </cols>
  <sheetData>
    <row r="1" spans="1:41" ht="24.75" customHeight="1" thickBot="1">
      <c r="A1" s="65"/>
      <c r="B1" s="358" t="s">
        <v>3080</v>
      </c>
      <c r="C1" s="359"/>
      <c r="D1" s="359"/>
      <c r="E1" s="359"/>
      <c r="F1" s="359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1"/>
      <c r="AE1" s="75"/>
      <c r="AF1" s="357"/>
      <c r="AG1" s="357"/>
      <c r="AH1" s="357"/>
      <c r="AI1" s="94"/>
      <c r="AJ1" s="204"/>
      <c r="AK1" s="204"/>
      <c r="AL1" s="204"/>
      <c r="AM1" s="205"/>
      <c r="AO1" s="206"/>
    </row>
    <row r="2" spans="1:46" ht="15" customHeight="1">
      <c r="A2" s="7"/>
      <c r="B2" s="192" t="s">
        <v>2495</v>
      </c>
      <c r="C2" s="364"/>
      <c r="D2" s="364"/>
      <c r="E2" s="364"/>
      <c r="F2" s="364"/>
      <c r="G2" s="364"/>
      <c r="H2" s="364"/>
      <c r="I2" s="364"/>
      <c r="J2" s="364"/>
      <c r="K2" s="362" t="s">
        <v>2498</v>
      </c>
      <c r="L2" s="363"/>
      <c r="M2" s="364">
        <v>13</v>
      </c>
      <c r="N2" s="364"/>
      <c r="O2" s="364"/>
      <c r="P2" s="364"/>
      <c r="Q2" s="365" t="s">
        <v>2500</v>
      </c>
      <c r="R2" s="365"/>
      <c r="S2" s="164"/>
      <c r="T2" s="191"/>
      <c r="U2" s="346" t="s">
        <v>2503</v>
      </c>
      <c r="V2" s="346"/>
      <c r="W2" s="261"/>
      <c r="X2" s="261"/>
      <c r="Y2" s="378"/>
      <c r="Z2" s="379"/>
      <c r="AA2" s="379"/>
      <c r="AB2" s="379"/>
      <c r="AC2" s="379"/>
      <c r="AD2" s="380"/>
      <c r="AE2" s="78"/>
      <c r="AF2" s="357"/>
      <c r="AG2" s="357"/>
      <c r="AH2" s="357"/>
      <c r="AI2" s="94"/>
      <c r="AJ2" s="207"/>
      <c r="AK2" s="207"/>
      <c r="AL2" s="207"/>
      <c r="AM2" s="208"/>
      <c r="AN2" s="96"/>
      <c r="AO2" s="209"/>
      <c r="AP2" s="35"/>
      <c r="AQ2" s="35"/>
      <c r="AR2" s="35"/>
      <c r="AS2" s="35"/>
      <c r="AT2" s="35"/>
    </row>
    <row r="3" spans="1:46" ht="15" customHeight="1">
      <c r="A3" s="7"/>
      <c r="B3" s="351" t="s">
        <v>2496</v>
      </c>
      <c r="C3" s="352"/>
      <c r="D3" s="8"/>
      <c r="E3" s="353"/>
      <c r="F3" s="353"/>
      <c r="G3" s="353"/>
      <c r="H3" s="353"/>
      <c r="I3" s="102"/>
      <c r="J3" s="354" t="s">
        <v>2499</v>
      </c>
      <c r="K3" s="355"/>
      <c r="L3" s="356"/>
      <c r="M3" s="353"/>
      <c r="N3" s="353"/>
      <c r="O3" s="353"/>
      <c r="P3" s="353"/>
      <c r="Q3" s="354" t="s">
        <v>2501</v>
      </c>
      <c r="R3" s="354"/>
      <c r="S3" s="9">
        <v>2008</v>
      </c>
      <c r="T3" s="190"/>
      <c r="U3" s="354" t="s">
        <v>2504</v>
      </c>
      <c r="V3" s="354"/>
      <c r="W3" s="262"/>
      <c r="X3" s="262"/>
      <c r="Y3" s="399"/>
      <c r="Z3" s="400"/>
      <c r="AA3" s="400"/>
      <c r="AB3" s="400"/>
      <c r="AC3" s="400"/>
      <c r="AD3" s="401"/>
      <c r="AE3" s="79"/>
      <c r="AF3" s="386" t="s">
        <v>585</v>
      </c>
      <c r="AG3" s="387"/>
      <c r="AH3" s="388"/>
      <c r="AI3" s="210"/>
      <c r="AJ3" s="211"/>
      <c r="AK3" s="211"/>
      <c r="AL3" s="212"/>
      <c r="AM3" s="208"/>
      <c r="AN3" s="96"/>
      <c r="AO3" s="209"/>
      <c r="AP3" s="35"/>
      <c r="AQ3" s="35"/>
      <c r="AR3" s="35"/>
      <c r="AS3" s="35"/>
      <c r="AT3" s="35"/>
    </row>
    <row r="4" spans="1:46" ht="15" customHeight="1">
      <c r="A4" s="56"/>
      <c r="B4" s="515" t="s">
        <v>2497</v>
      </c>
      <c r="C4" s="516"/>
      <c r="D4" s="171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3" t="s">
        <v>2502</v>
      </c>
      <c r="R4" s="374"/>
      <c r="S4" s="374"/>
      <c r="T4" s="375"/>
      <c r="U4" s="263"/>
      <c r="V4" s="376"/>
      <c r="W4" s="376"/>
      <c r="X4" s="376"/>
      <c r="Y4" s="376"/>
      <c r="Z4" s="376"/>
      <c r="AA4" s="376"/>
      <c r="AB4" s="376"/>
      <c r="AC4" s="376"/>
      <c r="AD4" s="377"/>
      <c r="AE4" s="80"/>
      <c r="AF4" s="389"/>
      <c r="AG4" s="390"/>
      <c r="AH4" s="391"/>
      <c r="AI4" s="213"/>
      <c r="AJ4" s="214"/>
      <c r="AK4" s="214"/>
      <c r="AL4" s="212"/>
      <c r="AM4" s="208"/>
      <c r="AN4" s="96"/>
      <c r="AO4" s="209"/>
      <c r="AP4" s="35"/>
      <c r="AQ4" s="35"/>
      <c r="AR4" s="35"/>
      <c r="AS4" s="35"/>
      <c r="AT4" s="35"/>
    </row>
    <row r="5" spans="1:46" ht="15">
      <c r="A5" s="66"/>
      <c r="B5" s="384" t="s">
        <v>1964</v>
      </c>
      <c r="C5" s="385"/>
      <c r="D5" s="385"/>
      <c r="E5" s="385"/>
      <c r="F5" s="517" t="s">
        <v>1965</v>
      </c>
      <c r="G5" s="517"/>
      <c r="H5" s="517"/>
      <c r="I5" s="517"/>
      <c r="J5" s="517"/>
      <c r="K5" s="517"/>
      <c r="L5" s="517"/>
      <c r="M5" s="517"/>
      <c r="N5" s="203"/>
      <c r="O5" s="203"/>
      <c r="P5" s="518" t="s">
        <v>1966</v>
      </c>
      <c r="Q5" s="518"/>
      <c r="R5" s="518"/>
      <c r="S5" s="518"/>
      <c r="T5" s="518"/>
      <c r="U5" s="519" t="s">
        <v>3079</v>
      </c>
      <c r="V5" s="519"/>
      <c r="W5" s="519"/>
      <c r="X5" s="519"/>
      <c r="Y5" s="519"/>
      <c r="Z5" s="408" t="s">
        <v>1967</v>
      </c>
      <c r="AA5" s="408"/>
      <c r="AB5" s="408"/>
      <c r="AC5" s="408"/>
      <c r="AD5" s="409"/>
      <c r="AE5" s="11"/>
      <c r="AF5" s="392"/>
      <c r="AG5" s="393"/>
      <c r="AH5" s="394"/>
      <c r="AI5" s="213"/>
      <c r="AJ5" s="532" t="s">
        <v>661</v>
      </c>
      <c r="AK5" s="533"/>
      <c r="AL5" s="534"/>
      <c r="AM5" s="208"/>
      <c r="AN5" s="96"/>
      <c r="AO5" s="209"/>
      <c r="AP5" s="35"/>
      <c r="AQ5" s="35"/>
      <c r="AR5" s="35"/>
      <c r="AS5" s="35"/>
      <c r="AT5" s="35"/>
    </row>
    <row r="6" spans="1:46" ht="17.25" thickBot="1">
      <c r="A6" s="67"/>
      <c r="B6" s="441" t="s">
        <v>3023</v>
      </c>
      <c r="C6" s="511"/>
      <c r="D6" s="172"/>
      <c r="E6" s="514" t="s">
        <v>1968</v>
      </c>
      <c r="F6" s="514"/>
      <c r="G6" s="514"/>
      <c r="H6" s="411" t="s">
        <v>3024</v>
      </c>
      <c r="I6" s="411"/>
      <c r="J6" s="411"/>
      <c r="K6" s="411"/>
      <c r="L6" s="411"/>
      <c r="M6" s="411"/>
      <c r="N6" s="411"/>
      <c r="O6" s="411"/>
      <c r="P6" s="514" t="s">
        <v>1968</v>
      </c>
      <c r="Q6" s="514"/>
      <c r="R6" s="514"/>
      <c r="S6" s="411" t="s">
        <v>3093</v>
      </c>
      <c r="T6" s="411"/>
      <c r="U6" s="411"/>
      <c r="V6" s="411"/>
      <c r="W6" s="411"/>
      <c r="X6" s="411"/>
      <c r="Y6" s="413" t="s">
        <v>1968</v>
      </c>
      <c r="Z6" s="413"/>
      <c r="AA6" s="413"/>
      <c r="AB6" s="395" t="s">
        <v>2785</v>
      </c>
      <c r="AC6" s="396"/>
      <c r="AD6" s="396"/>
      <c r="AE6" s="81"/>
      <c r="AF6" s="397" t="str">
        <f>IF(B6&gt;0,B6,"")</f>
        <v>FALL</v>
      </c>
      <c r="AG6" s="397" t="str">
        <f>IF(H6&gt;0,H6,"")</f>
        <v>SPR </v>
      </c>
      <c r="AH6" s="397" t="str">
        <f>IF(S6&gt;0,S6,"")</f>
        <v>SUM</v>
      </c>
      <c r="AI6" s="410"/>
      <c r="AJ6" s="535" t="str">
        <f>IF($B$6&gt;0,$B$6,"")</f>
        <v>FALL</v>
      </c>
      <c r="AK6" s="535" t="str">
        <f>IF($H$6&gt;0,$H$6,"")</f>
        <v>SPR </v>
      </c>
      <c r="AL6" s="535" t="str">
        <f>IF($S$6&gt;0,$S$6,"")</f>
        <v>SUM</v>
      </c>
      <c r="AM6" s="208"/>
      <c r="AN6" s="96"/>
      <c r="AO6" s="209"/>
      <c r="AP6" s="35"/>
      <c r="AQ6" s="35"/>
      <c r="AR6" s="35"/>
      <c r="AS6" s="35"/>
      <c r="AT6" s="35"/>
    </row>
    <row r="7" spans="1:46" ht="15">
      <c r="A7" s="68"/>
      <c r="B7" s="512"/>
      <c r="C7" s="513"/>
      <c r="D7" s="12"/>
      <c r="E7" s="193" t="s">
        <v>1969</v>
      </c>
      <c r="F7" s="264" t="s">
        <v>3030</v>
      </c>
      <c r="G7" s="13" t="s">
        <v>1970</v>
      </c>
      <c r="H7" s="412"/>
      <c r="I7" s="412"/>
      <c r="J7" s="412"/>
      <c r="K7" s="412"/>
      <c r="L7" s="412"/>
      <c r="M7" s="412"/>
      <c r="N7" s="412"/>
      <c r="O7" s="412"/>
      <c r="P7" s="194" t="s">
        <v>1969</v>
      </c>
      <c r="Q7" s="265" t="s">
        <v>3030</v>
      </c>
      <c r="R7" s="14" t="s">
        <v>1970</v>
      </c>
      <c r="S7" s="412"/>
      <c r="T7" s="412"/>
      <c r="U7" s="412"/>
      <c r="V7" s="412"/>
      <c r="W7" s="412"/>
      <c r="X7" s="412"/>
      <c r="Y7" s="194" t="s">
        <v>1969</v>
      </c>
      <c r="Z7" s="266" t="s">
        <v>3030</v>
      </c>
      <c r="AA7" s="245" t="s">
        <v>1970</v>
      </c>
      <c r="AB7" s="402" t="s">
        <v>3026</v>
      </c>
      <c r="AC7" s="403"/>
      <c r="AD7" s="404"/>
      <c r="AE7" s="81"/>
      <c r="AF7" s="398"/>
      <c r="AG7" s="398"/>
      <c r="AH7" s="398"/>
      <c r="AI7" s="410"/>
      <c r="AJ7" s="535"/>
      <c r="AK7" s="535"/>
      <c r="AL7" s="535"/>
      <c r="AM7" s="208"/>
      <c r="AN7" s="96"/>
      <c r="AO7" s="209"/>
      <c r="AP7" s="35"/>
      <c r="AQ7" s="35"/>
      <c r="AR7" s="35"/>
      <c r="AS7" s="35"/>
      <c r="AT7" s="35"/>
    </row>
    <row r="8" spans="1:46" ht="14.25">
      <c r="A8" s="69"/>
      <c r="B8" s="146" t="s">
        <v>3014</v>
      </c>
      <c r="C8" s="104">
        <f>IF(ISERROR(VLOOKUP(B8,AI$59:AL$1508,2,FALSE)),"",VLOOKUP(B8,AI$59:AL$1508,2,FALSE))</f>
      </c>
      <c r="D8" s="105" t="s">
        <v>1971</v>
      </c>
      <c r="E8" s="106">
        <f>IF(ISERROR(VLOOKUP(B8,$AI$58:$AL$1530,2,FALSE)),"",IF(VLOOKUP(B8,$AI$58:$AL$1530,4,FALSE)=1,VLOOKUP(B8,$AI$58:$AL$1530,3,FALSE),0))</f>
      </c>
      <c r="F8" s="106">
        <f aca="true" t="shared" si="0" ref="F8:F14">IF(ISERROR(VLOOKUP(B8,$AI$58:$AL$1530,2,FALSE)),"",IF(VLOOKUP(B8,$AI$58:$AL$1530,4,FALSE)=2,VLOOKUP(B8,$AI$58:$AL$1530,3,FALSE),0))</f>
      </c>
      <c r="G8" s="107">
        <f aca="true" t="shared" si="1" ref="G8:G14">IF(ISERROR(VLOOKUP(B8,$AI$58:$AL$1530,2,FALSE)),"",IF(VLOOKUP(B8,$AI$58:$AL$1530,4,FALSE)=3,VLOOKUP(B8,$AI$58:$AL$1530,3,FALSE),0))</f>
      </c>
      <c r="H8" s="108" t="s">
        <v>1971</v>
      </c>
      <c r="I8" s="108"/>
      <c r="J8" s="103" t="s">
        <v>3020</v>
      </c>
      <c r="K8" s="338"/>
      <c r="L8" s="338"/>
      <c r="M8" s="338"/>
      <c r="N8" s="108"/>
      <c r="O8" s="105">
        <f>IF(ISERROR(VLOOKUP(J8,AI57:AM1530,5,FALSE)),"",VLOOKUP(J8,AI57:AM1530,5,FALSE))</f>
      </c>
      <c r="P8" s="109">
        <f>IF(ISERROR(VLOOKUP(J8,$AI$58:$AL$1510,2,FALSE)),"",IF(VLOOKUP(J8,$AI$58:$AL$1510,4,FALSE)=1,VLOOKUP(J8,$AI$58:$AL$1510,3,FALSE),0))</f>
      </c>
      <c r="Q8" s="106">
        <f aca="true" t="shared" si="2" ref="Q8:Q14">IF(ISERROR(VLOOKUP(J8,$AI$58:$AL$1530,2,FALSE)),"",IF(VLOOKUP(J8,$AI$58:$AL$1530,4,FALSE)=2,VLOOKUP(J8,$AI$58:$AL$1530,3,FALSE),0))</f>
      </c>
      <c r="R8" s="107">
        <f aca="true" t="shared" si="3" ref="R8:R14">IF(ISERROR(VLOOKUP(J8,$AI$58:$AL$1530,2,FALSE)),"",IF(VLOOKUP(J8,$AI$58:$AL$1530,4,FALSE)=3,VLOOKUP(J8,$AI$58:$AL$1530,3,FALSE),0))</f>
      </c>
      <c r="S8" s="110" t="s">
        <v>1971</v>
      </c>
      <c r="T8" s="103"/>
      <c r="U8" s="111"/>
      <c r="V8" s="108">
        <f aca="true" t="shared" si="4" ref="V8:V14">IF(ISERROR(VLOOKUP(T8,AI$59:AL$1508,2,FALSE)),"",VLOOKUP(T8,AI$59:AL$1508,2,FALSE))</f>
      </c>
      <c r="W8" s="108">
        <f aca="true" t="shared" si="5" ref="W8:W14">IF(ISERROR(VLOOKUP(R8,AS57:AW1558,5,FALSE)),"",VLOOKUP(R8,AS57:AW1558,5,FALSE))</f>
      </c>
      <c r="X8" s="105"/>
      <c r="Y8" s="109">
        <f aca="true" t="shared" si="6" ref="Y8:Y14">IF(ISERROR(VLOOKUP(T8,$AI$58:$AL$1530,2,FALSE)),"",IF(VLOOKUP(T8,$AI$58:$AL$1530,4,FALSE)=1,VLOOKUP(T8,$AI$58:$AL$1530,3,FALSE),0))</f>
      </c>
      <c r="Z8" s="106">
        <f aca="true" t="shared" si="7" ref="Z8:Z14">IF(ISERROR(VLOOKUP(T8,$AI$58:$AL$1530,2,FALSE)),"",IF(VLOOKUP(T8,$AI$58:$AL$1530,4,FALSE)=2,VLOOKUP(T8,$AI$58:$AL$1530,3,FALSE),0))</f>
      </c>
      <c r="AA8" s="106">
        <f aca="true" t="shared" si="8" ref="AA8:AA14">IF(ISERROR(VLOOKUP(T8,$AI$58:$AL$1530,2,FALSE)),"",IF(VLOOKUP(T8,$AI$58:$AL$1530,4,FALSE)=3,VLOOKUP(T8,$AI$58:$AL$1530,3,FALSE),0))</f>
      </c>
      <c r="AB8" s="405"/>
      <c r="AC8" s="406"/>
      <c r="AD8" s="407"/>
      <c r="AE8" s="15"/>
      <c r="AF8" s="57">
        <f aca="true" t="shared" si="9" ref="AF8:AF14">IF(ISERROR(VLOOKUP(B8,$AI$59:$AN$1526,2,FALSE)),"",VLOOKUP(B8,$AI$59:$AN$1526,6,(FALSE)))</f>
      </c>
      <c r="AG8" s="58">
        <f aca="true" t="shared" si="10" ref="AG8:AG14">IF(ISERROR(VLOOKUP(J8,$AI$59:$AN$1526,2,FALSE)),"",VLOOKUP(J8,$AI$59:$AN$1526,6,(FALSE)))</f>
      </c>
      <c r="AH8" s="60">
        <f aca="true" t="shared" si="11" ref="AH8:AH14">IF(ISERROR(VLOOKUP(T8,$AI$59:$AN$1526,2,FALSE)),"",VLOOKUP(T8,$AI$59:$AN$1526,6,(FALSE)))</f>
      </c>
      <c r="AI8" s="215"/>
      <c r="AJ8" s="216">
        <f aca="true" t="shared" si="12" ref="AJ8:AJ14">IF(ISERROR(VLOOKUP(B8,$AI$59:$AO$1524,2,FALSE)),"",VLOOKUP(B8,$AI$59:$AO$1524,7,(FALSE)))</f>
      </c>
      <c r="AK8" s="216">
        <f aca="true" t="shared" si="13" ref="AK8:AK14">IF(ISERROR(VLOOKUP(J8,$AI$59:$AO$1524,2,FALSE)),"",VLOOKUP(J8,$AI$59:$AO$1524,7,(FALSE)))</f>
      </c>
      <c r="AL8" s="216">
        <f aca="true" t="shared" si="14" ref="AL8:AL14">IF(ISERROR(VLOOKUP(T8,$AI$59:$AO$1524,2,FALSE)),"",VLOOKUP(T8,$AI$59:$AO$1524,7,(FALSE)))</f>
      </c>
      <c r="AM8" s="208"/>
      <c r="AN8" s="96"/>
      <c r="AO8" s="209"/>
      <c r="AP8" s="35"/>
      <c r="AQ8" s="35"/>
      <c r="AR8" s="35"/>
      <c r="AS8" s="35"/>
      <c r="AT8" s="35"/>
    </row>
    <row r="9" spans="1:46" ht="14.25">
      <c r="A9" s="69"/>
      <c r="B9" s="146" t="s">
        <v>3015</v>
      </c>
      <c r="C9" s="104">
        <f>IF(ISERROR(VLOOKUP(B9,AI$59:AL$1508,2,FALSE)),"",VLOOKUP(B9,AI$59:AL$1508,2,FALSE))</f>
      </c>
      <c r="D9" s="105"/>
      <c r="E9" s="106">
        <f>IF(ISERROR(VLOOKUP(B9,$AI$58:$AL$1530,2,FALSE)),"",IF(VLOOKUP(B9,$AI$58:$AL$1530,4,FALSE)=1,VLOOKUP(B9,$AI$58:$AL$1530,3,FALSE),0))</f>
      </c>
      <c r="F9" s="106">
        <f t="shared" si="0"/>
      </c>
      <c r="G9" s="107">
        <f t="shared" si="1"/>
      </c>
      <c r="H9" s="108"/>
      <c r="I9" s="108"/>
      <c r="J9" s="103" t="s">
        <v>3010</v>
      </c>
      <c r="K9" s="338" t="s">
        <v>3105</v>
      </c>
      <c r="L9" s="338"/>
      <c r="M9" s="338"/>
      <c r="N9" s="104"/>
      <c r="O9" s="105">
        <f>IF(ISERROR(VLOOKUP(J9,AI58:AM1531,5,FALSE)),"",VLOOKUP(J9,AI58:AM1531,5,FALSE))</f>
      </c>
      <c r="P9" s="107">
        <v>3</v>
      </c>
      <c r="Q9" s="106">
        <f t="shared" si="2"/>
      </c>
      <c r="R9" s="107">
        <f t="shared" si="3"/>
      </c>
      <c r="S9" s="110" t="s">
        <v>1971</v>
      </c>
      <c r="T9" s="103"/>
      <c r="U9" s="111"/>
      <c r="V9" s="108">
        <f t="shared" si="4"/>
      </c>
      <c r="W9" s="108">
        <f t="shared" si="5"/>
      </c>
      <c r="X9" s="105"/>
      <c r="Y9" s="107">
        <f t="shared" si="6"/>
      </c>
      <c r="Z9" s="106">
        <f t="shared" si="7"/>
      </c>
      <c r="AA9" s="106">
        <f t="shared" si="8"/>
      </c>
      <c r="AB9" s="381" t="s">
        <v>3025</v>
      </c>
      <c r="AC9" s="382"/>
      <c r="AD9" s="383"/>
      <c r="AE9" s="15"/>
      <c r="AF9" s="59">
        <f t="shared" si="9"/>
      </c>
      <c r="AG9" s="60">
        <f t="shared" si="10"/>
      </c>
      <c r="AH9" s="60">
        <f t="shared" si="11"/>
      </c>
      <c r="AI9" s="215"/>
      <c r="AJ9" s="216">
        <f t="shared" si="12"/>
      </c>
      <c r="AK9" s="216">
        <f t="shared" si="13"/>
      </c>
      <c r="AL9" s="216">
        <f t="shared" si="14"/>
      </c>
      <c r="AM9" s="208"/>
      <c r="AN9" s="96"/>
      <c r="AO9" s="209"/>
      <c r="AP9" s="35"/>
      <c r="AQ9" s="35"/>
      <c r="AR9" s="35"/>
      <c r="AS9" s="35"/>
      <c r="AT9" s="35"/>
    </row>
    <row r="10" spans="1:46" ht="14.25">
      <c r="A10" s="69">
        <f>IF(ISERROR(VLOOKUP(#REF!,AF59:AK1560,5,FALSE)),"",VLOOKUP(#REF!,AF59:AK1560,5,FALSE))</f>
      </c>
      <c r="B10" s="147" t="s">
        <v>3016</v>
      </c>
      <c r="C10" s="104" t="s">
        <v>3017</v>
      </c>
      <c r="D10" s="105"/>
      <c r="E10" s="106">
        <v>3</v>
      </c>
      <c r="F10" s="106">
        <f t="shared" si="0"/>
      </c>
      <c r="G10" s="107">
        <f t="shared" si="1"/>
      </c>
      <c r="H10" s="108"/>
      <c r="I10" s="108"/>
      <c r="J10" s="103" t="s">
        <v>1694</v>
      </c>
      <c r="K10" s="338" t="str">
        <f>IF(ISERROR(VLOOKUP(J10,AI$59:AL$1508,2,FALSE)),"",VLOOKUP(J10,AI$59:AL$1508,2,FALSE))</f>
        <v>Intro Amer Govt</v>
      </c>
      <c r="L10" s="338"/>
      <c r="M10" s="338"/>
      <c r="N10" s="104"/>
      <c r="O10" s="105">
        <f>IF(ISERROR(VLOOKUP(J10,AI59:AM1532,5,FALSE)),"",VLOOKUP(J10,AI59:AM1532,5,FALSE))</f>
        <v>0</v>
      </c>
      <c r="P10" s="107">
        <f>IF(ISERROR(VLOOKUP(J10,$AI$58:$AL$1510,2,FALSE)),"",IF(VLOOKUP(J10,$AI$58:$AL$1510,4,FALSE)=1,VLOOKUP(J10,$AI$58:$AL$1510,3,FALSE),0))</f>
        <v>3</v>
      </c>
      <c r="Q10" s="106">
        <f t="shared" si="2"/>
        <v>0</v>
      </c>
      <c r="R10" s="107">
        <f t="shared" si="3"/>
        <v>0</v>
      </c>
      <c r="S10" s="110" t="s">
        <v>1971</v>
      </c>
      <c r="T10" s="103"/>
      <c r="U10" s="111"/>
      <c r="V10" s="108">
        <f t="shared" si="4"/>
      </c>
      <c r="W10" s="108">
        <f t="shared" si="5"/>
      </c>
      <c r="X10" s="105"/>
      <c r="Y10" s="107">
        <f t="shared" si="6"/>
      </c>
      <c r="Z10" s="106">
        <f t="shared" si="7"/>
      </c>
      <c r="AA10" s="106">
        <f t="shared" si="8"/>
      </c>
      <c r="AB10" s="366" t="s">
        <v>1778</v>
      </c>
      <c r="AC10" s="367"/>
      <c r="AD10" s="368"/>
      <c r="AE10" s="15"/>
      <c r="AF10" s="59">
        <f t="shared" si="9"/>
      </c>
      <c r="AG10" s="60" t="str">
        <f t="shared" si="10"/>
        <v>FSU</v>
      </c>
      <c r="AH10" s="60">
        <f t="shared" si="11"/>
      </c>
      <c r="AI10" s="215"/>
      <c r="AJ10" s="216">
        <f t="shared" si="12"/>
      </c>
      <c r="AK10" s="216">
        <f t="shared" si="13"/>
        <v>0</v>
      </c>
      <c r="AL10" s="216">
        <f t="shared" si="14"/>
      </c>
      <c r="AM10" s="208"/>
      <c r="AN10" s="96"/>
      <c r="AO10" s="209"/>
      <c r="AP10" s="35"/>
      <c r="AQ10" s="35"/>
      <c r="AR10" s="35"/>
      <c r="AS10" s="35"/>
      <c r="AT10" s="35"/>
    </row>
    <row r="11" spans="1:46" ht="14.25">
      <c r="A11" s="69"/>
      <c r="B11" s="146" t="s">
        <v>3012</v>
      </c>
      <c r="C11" s="104" t="s">
        <v>3013</v>
      </c>
      <c r="D11" s="105"/>
      <c r="E11" s="106">
        <v>3</v>
      </c>
      <c r="F11" s="106">
        <f t="shared" si="0"/>
      </c>
      <c r="G11" s="107">
        <f t="shared" si="1"/>
      </c>
      <c r="H11" s="108"/>
      <c r="I11" s="108"/>
      <c r="J11" s="103" t="s">
        <v>2077</v>
      </c>
      <c r="K11" s="338" t="str">
        <f>IF(ISERROR(VLOOKUP(J11,AI$59:AL$1508,2,FALSE)),"",VLOOKUP(J11,AI$59:AL$1508,2,FALSE))</f>
        <v>Arts/Humanities</v>
      </c>
      <c r="L11" s="338"/>
      <c r="M11" s="338"/>
      <c r="N11" s="104"/>
      <c r="O11" s="105">
        <f>IF(ISERROR(VLOOKUP(J11,AI60:AM1533,5,FALSE)),"",VLOOKUP(J11,AI60:AM1533,5,FALSE))</f>
        <v>0</v>
      </c>
      <c r="P11" s="107">
        <f>IF(ISERROR(VLOOKUP(J11,$AI$58:$AL$1510,2,FALSE)),"",IF(VLOOKUP(J11,$AI$58:$AL$1510,4,FALSE)=1,VLOOKUP(J11,$AI$58:$AL$1510,3,FALSE),0))</f>
        <v>3</v>
      </c>
      <c r="Q11" s="106">
        <f t="shared" si="2"/>
        <v>0</v>
      </c>
      <c r="R11" s="107">
        <f t="shared" si="3"/>
        <v>0</v>
      </c>
      <c r="S11" s="110" t="s">
        <v>1971</v>
      </c>
      <c r="T11" s="103"/>
      <c r="U11" s="111"/>
      <c r="V11" s="108">
        <f t="shared" si="4"/>
      </c>
      <c r="W11" s="108">
        <f t="shared" si="5"/>
      </c>
      <c r="X11" s="105"/>
      <c r="Y11" s="246">
        <f t="shared" si="6"/>
      </c>
      <c r="Z11" s="106">
        <f t="shared" si="7"/>
      </c>
      <c r="AA11" s="106">
        <f t="shared" si="8"/>
      </c>
      <c r="AB11" s="369"/>
      <c r="AC11" s="370"/>
      <c r="AD11" s="371"/>
      <c r="AE11" s="15"/>
      <c r="AF11" s="59">
        <f t="shared" si="9"/>
      </c>
      <c r="AG11" s="60">
        <f t="shared" si="10"/>
        <v>0</v>
      </c>
      <c r="AH11" s="60">
        <f t="shared" si="11"/>
      </c>
      <c r="AI11" s="215"/>
      <c r="AJ11" s="216">
        <f t="shared" si="12"/>
      </c>
      <c r="AK11" s="216">
        <f t="shared" si="13"/>
        <v>0</v>
      </c>
      <c r="AL11" s="216">
        <f t="shared" si="14"/>
      </c>
      <c r="AM11" s="208"/>
      <c r="AN11" s="96"/>
      <c r="AO11" s="209"/>
      <c r="AP11" s="35"/>
      <c r="AQ11" s="35"/>
      <c r="AR11" s="35"/>
      <c r="AS11" s="35"/>
      <c r="AT11" s="35"/>
    </row>
    <row r="12" spans="1:46" ht="14.25">
      <c r="A12" s="69"/>
      <c r="B12" s="146" t="s">
        <v>3019</v>
      </c>
      <c r="C12" s="104">
        <f>IF(ISERROR(VLOOKUP(B12,AI$59:AL$1508,2,FALSE)),"",VLOOKUP(B12,AI$59:AL$1508,2,FALSE))</f>
      </c>
      <c r="D12" s="108"/>
      <c r="E12" s="106">
        <f>IF(ISERROR(VLOOKUP(B12,$AI$58:$AL$1530,2,FALSE)),"",IF(VLOOKUP(B12,$AI$58:$AL$1530,4,FALSE)=1,VLOOKUP(B12,$AI$58:$AL$1530,3,FALSE),0))</f>
      </c>
      <c r="F12" s="106">
        <f t="shared" si="0"/>
      </c>
      <c r="G12" s="107">
        <f t="shared" si="1"/>
      </c>
      <c r="H12" s="108" t="s">
        <v>1971</v>
      </c>
      <c r="I12" s="108"/>
      <c r="J12" s="103" t="s">
        <v>3021</v>
      </c>
      <c r="K12" s="338">
        <f>IF(ISERROR(VLOOKUP(J12,AI$59:AL$1508,2,FALSE)),"",VLOOKUP(J12,AI$59:AL$1508,2,FALSE))</f>
      </c>
      <c r="L12" s="338"/>
      <c r="M12" s="338"/>
      <c r="N12" s="104"/>
      <c r="O12" s="105">
        <f>IF(ISERROR(VLOOKUP(J12,AI61:AM1534,5,FALSE)),"",VLOOKUP(J12,AI61:AM1534,5,FALSE))</f>
      </c>
      <c r="P12" s="107">
        <f>IF(ISERROR(VLOOKUP(J12,$AI$58:$AL$1510,2,FALSE)),"",IF(VLOOKUP(J12,$AI$58:$AL$1510,4,FALSE)=1,VLOOKUP(J12,$AI$58:$AL$1510,3,FALSE),0))</f>
      </c>
      <c r="Q12" s="106">
        <f t="shared" si="2"/>
      </c>
      <c r="R12" s="107">
        <f t="shared" si="3"/>
      </c>
      <c r="S12" s="110" t="s">
        <v>1971</v>
      </c>
      <c r="T12" s="103"/>
      <c r="U12" s="111"/>
      <c r="V12" s="108">
        <f t="shared" si="4"/>
      </c>
      <c r="W12" s="108">
        <f t="shared" si="5"/>
      </c>
      <c r="X12" s="105"/>
      <c r="Y12" s="107">
        <f t="shared" si="6"/>
      </c>
      <c r="Z12" s="106">
        <f t="shared" si="7"/>
      </c>
      <c r="AA12" s="106">
        <f t="shared" si="8"/>
      </c>
      <c r="AB12" s="366" t="s">
        <v>1779</v>
      </c>
      <c r="AC12" s="367"/>
      <c r="AD12" s="368"/>
      <c r="AE12" s="15"/>
      <c r="AF12" s="59">
        <f t="shared" si="9"/>
      </c>
      <c r="AG12" s="60">
        <f t="shared" si="10"/>
      </c>
      <c r="AH12" s="60">
        <f t="shared" si="11"/>
      </c>
      <c r="AI12" s="215"/>
      <c r="AJ12" s="216">
        <f t="shared" si="12"/>
      </c>
      <c r="AK12" s="216">
        <f t="shared" si="13"/>
      </c>
      <c r="AL12" s="216">
        <f t="shared" si="14"/>
      </c>
      <c r="AM12" s="208"/>
      <c r="AN12" s="96"/>
      <c r="AO12" s="209"/>
      <c r="AP12" s="35"/>
      <c r="AQ12" s="35"/>
      <c r="AR12" s="35"/>
      <c r="AS12" s="35"/>
      <c r="AT12" s="35"/>
    </row>
    <row r="13" spans="1:46" ht="14.25">
      <c r="A13" s="69" t="s">
        <v>1971</v>
      </c>
      <c r="B13" s="146" t="s">
        <v>3018</v>
      </c>
      <c r="C13" s="104"/>
      <c r="D13" s="105"/>
      <c r="E13" s="106"/>
      <c r="F13" s="106">
        <f t="shared" si="0"/>
      </c>
      <c r="G13" s="107">
        <f t="shared" si="1"/>
      </c>
      <c r="H13" s="108"/>
      <c r="I13" s="108"/>
      <c r="J13" s="103" t="s">
        <v>3018</v>
      </c>
      <c r="K13" s="338">
        <f>IF(ISERROR(VLOOKUP(J13,AI$59:AL$1508,2,FALSE)),"",VLOOKUP(J13,AI$59:AL$1508,2,FALSE))</f>
      </c>
      <c r="L13" s="338"/>
      <c r="M13" s="338"/>
      <c r="N13" s="104"/>
      <c r="O13" s="105">
        <f>IF(ISERROR(VLOOKUP(J13,AI59:AM1535,5,FALSE)),"",VLOOKUP(J13,AI59:AM1535,5,FALSE))</f>
      </c>
      <c r="P13" s="107">
        <f>IF(ISERROR(VLOOKUP(J13,$AI$58:$AL$1510,2,FALSE)),"",IF(VLOOKUP(J13,$AI$58:$AL$1510,4,FALSE)=1,VLOOKUP(J13,$AI$58:$AL$1510,3,FALSE),0))</f>
      </c>
      <c r="Q13" s="106">
        <f t="shared" si="2"/>
      </c>
      <c r="R13" s="107">
        <f t="shared" si="3"/>
      </c>
      <c r="S13" s="110"/>
      <c r="T13" s="103"/>
      <c r="U13" s="111"/>
      <c r="V13" s="108">
        <f t="shared" si="4"/>
      </c>
      <c r="W13" s="108">
        <f t="shared" si="5"/>
      </c>
      <c r="X13" s="105"/>
      <c r="Y13" s="107">
        <f t="shared" si="6"/>
      </c>
      <c r="Z13" s="106">
        <f t="shared" si="7"/>
      </c>
      <c r="AA13" s="106">
        <f t="shared" si="8"/>
      </c>
      <c r="AB13" s="405"/>
      <c r="AC13" s="406"/>
      <c r="AD13" s="407"/>
      <c r="AE13" s="15"/>
      <c r="AF13" s="59">
        <f t="shared" si="9"/>
      </c>
      <c r="AG13" s="60">
        <f t="shared" si="10"/>
      </c>
      <c r="AH13" s="60">
        <f t="shared" si="11"/>
      </c>
      <c r="AI13" s="215"/>
      <c r="AJ13" s="216">
        <f t="shared" si="12"/>
      </c>
      <c r="AK13" s="216">
        <f t="shared" si="13"/>
      </c>
      <c r="AL13" s="216">
        <f t="shared" si="14"/>
      </c>
      <c r="AM13" s="208"/>
      <c r="AN13" s="96"/>
      <c r="AO13" s="209"/>
      <c r="AP13" s="35"/>
      <c r="AQ13" s="35"/>
      <c r="AR13" s="35"/>
      <c r="AS13" s="35"/>
      <c r="AT13" s="35"/>
    </row>
    <row r="14" spans="1:46" ht="14.25">
      <c r="A14" s="69"/>
      <c r="B14" s="146"/>
      <c r="C14" s="104">
        <f>IF(ISERROR(VLOOKUP(B14,AI$59:AL$1508,2,FALSE)),"",VLOOKUP(B14,AI$59:AL$1508,2,FALSE))</f>
      </c>
      <c r="D14" s="105"/>
      <c r="E14" s="106">
        <f>IF(ISERROR(VLOOKUP(B14,$AI$58:$AL$1530,2,FALSE)),"",IF(VLOOKUP(B14,$AI$58:$AL$1530,4,FALSE)=1,VLOOKUP(B14,$AI$58:$AL$1530,3,FALSE),0))</f>
      </c>
      <c r="F14" s="106">
        <f t="shared" si="0"/>
      </c>
      <c r="G14" s="107">
        <f t="shared" si="1"/>
      </c>
      <c r="H14" s="108"/>
      <c r="I14" s="108"/>
      <c r="J14" s="103"/>
      <c r="K14" s="338">
        <f>IF(ISERROR(VLOOKUP(J14,AI$59:AL$1508,2,FALSE)),"",VLOOKUP(J14,AI$59:AL$1508,2,FALSE))</f>
      </c>
      <c r="L14" s="338"/>
      <c r="M14" s="338"/>
      <c r="N14" s="104"/>
      <c r="O14" s="105">
        <f>IF(ISERROR(VLOOKUP(J14,AI63:AM1536,5,FALSE)),"",VLOOKUP(J14,AI63:AM1536,5,FALSE))</f>
      </c>
      <c r="P14" s="112">
        <f>IF(ISERROR(VLOOKUP(J14,$AI$58:$AL$1510,2,FALSE)),"",IF(VLOOKUP(J14,$AI$58:$AL$1510,4,FALSE)=1,VLOOKUP(J14,$AI$58:$AL$1510,3,FALSE),0))</f>
      </c>
      <c r="Q14" s="106">
        <f t="shared" si="2"/>
      </c>
      <c r="R14" s="107">
        <f t="shared" si="3"/>
      </c>
      <c r="S14" s="110"/>
      <c r="T14" s="103"/>
      <c r="U14" s="111"/>
      <c r="V14" s="108">
        <f t="shared" si="4"/>
      </c>
      <c r="W14" s="108">
        <f t="shared" si="5"/>
      </c>
      <c r="X14" s="105"/>
      <c r="Y14" s="112">
        <f t="shared" si="6"/>
      </c>
      <c r="Z14" s="106">
        <f t="shared" si="7"/>
      </c>
      <c r="AA14" s="106">
        <f t="shared" si="8"/>
      </c>
      <c r="AB14" s="341" t="s">
        <v>2786</v>
      </c>
      <c r="AC14" s="342"/>
      <c r="AD14" s="343"/>
      <c r="AE14" s="15"/>
      <c r="AF14" s="61">
        <f t="shared" si="9"/>
      </c>
      <c r="AG14" s="62">
        <f t="shared" si="10"/>
      </c>
      <c r="AH14" s="62">
        <f t="shared" si="11"/>
      </c>
      <c r="AI14" s="215"/>
      <c r="AJ14" s="217">
        <f t="shared" si="12"/>
      </c>
      <c r="AK14" s="217">
        <f t="shared" si="13"/>
      </c>
      <c r="AL14" s="217">
        <f t="shared" si="14"/>
      </c>
      <c r="AM14" s="208"/>
      <c r="AN14" s="96"/>
      <c r="AO14" s="209"/>
      <c r="AP14" s="35"/>
      <c r="AQ14" s="35"/>
      <c r="AR14" s="35"/>
      <c r="AS14" s="35"/>
      <c r="AT14" s="35"/>
    </row>
    <row r="15" spans="1:46" ht="14.25">
      <c r="A15" s="69"/>
      <c r="B15" s="148"/>
      <c r="C15" s="104" t="s">
        <v>1971</v>
      </c>
      <c r="D15" s="17"/>
      <c r="E15" s="195">
        <f>SUM(E8:E14)</f>
        <v>6</v>
      </c>
      <c r="F15" s="267">
        <f>SUM(F8:F14)</f>
        <v>0</v>
      </c>
      <c r="G15" s="18">
        <f>SUM(G8:G14)</f>
        <v>0</v>
      </c>
      <c r="H15" s="19"/>
      <c r="I15" s="16"/>
      <c r="J15" s="20" t="s">
        <v>1971</v>
      </c>
      <c r="K15" s="345"/>
      <c r="L15" s="345"/>
      <c r="M15" s="345"/>
      <c r="N15" s="345"/>
      <c r="O15" s="345"/>
      <c r="P15" s="196">
        <f>SUM(P8:P14)</f>
        <v>9</v>
      </c>
      <c r="Q15" s="267">
        <f>SUM(Q8:Q14)</f>
        <v>0</v>
      </c>
      <c r="R15" s="18">
        <f>SUM(R8:R14)</f>
        <v>0</v>
      </c>
      <c r="S15" s="19"/>
      <c r="T15" s="416" t="s">
        <v>1971</v>
      </c>
      <c r="U15" s="416"/>
      <c r="V15" s="420"/>
      <c r="W15" s="420"/>
      <c r="X15" s="420"/>
      <c r="Y15" s="196">
        <f>SUM(Y8:Y14)</f>
        <v>0</v>
      </c>
      <c r="Z15" s="267">
        <f>SUM(Z8:Z14)</f>
        <v>0</v>
      </c>
      <c r="AA15" s="247">
        <f>SUM(AA8:AA14)</f>
        <v>0</v>
      </c>
      <c r="AB15" s="249">
        <f>E15+P15+Y15</f>
        <v>15</v>
      </c>
      <c r="AC15" s="268">
        <f>F15+Q15+Z15</f>
        <v>0</v>
      </c>
      <c r="AD15" s="251">
        <f>G15+R15+AA15</f>
        <v>0</v>
      </c>
      <c r="AE15" s="82"/>
      <c r="AF15" s="63"/>
      <c r="AG15" s="64"/>
      <c r="AH15" s="64"/>
      <c r="AI15" s="218"/>
      <c r="AJ15" s="219"/>
      <c r="AK15" s="219"/>
      <c r="AL15" s="212"/>
      <c r="AM15" s="208"/>
      <c r="AN15" s="96"/>
      <c r="AO15" s="209"/>
      <c r="AP15" s="35"/>
      <c r="AQ15" s="35"/>
      <c r="AR15" s="35"/>
      <c r="AS15" s="35"/>
      <c r="AT15" s="35"/>
    </row>
    <row r="16" spans="1:46" ht="15">
      <c r="A16" s="67"/>
      <c r="B16" s="421" t="s">
        <v>3023</v>
      </c>
      <c r="C16" s="421"/>
      <c r="D16" s="253"/>
      <c r="E16" s="422" t="s">
        <v>1968</v>
      </c>
      <c r="F16" s="422"/>
      <c r="G16" s="422"/>
      <c r="H16" s="421" t="s">
        <v>3024</v>
      </c>
      <c r="I16" s="421"/>
      <c r="J16" s="421"/>
      <c r="K16" s="421"/>
      <c r="L16" s="421"/>
      <c r="M16" s="421"/>
      <c r="N16" s="421"/>
      <c r="O16" s="421"/>
      <c r="P16" s="422" t="s">
        <v>1968</v>
      </c>
      <c r="Q16" s="422"/>
      <c r="R16" s="422"/>
      <c r="S16" s="411" t="s">
        <v>3093</v>
      </c>
      <c r="T16" s="411"/>
      <c r="U16" s="411"/>
      <c r="V16" s="411"/>
      <c r="W16" s="411"/>
      <c r="X16" s="423"/>
      <c r="Y16" s="426" t="s">
        <v>1968</v>
      </c>
      <c r="Z16" s="426"/>
      <c r="AA16" s="426"/>
      <c r="AB16" s="382" t="s">
        <v>2787</v>
      </c>
      <c r="AC16" s="382"/>
      <c r="AD16" s="527"/>
      <c r="AE16" s="83"/>
      <c r="AF16" s="398" t="str">
        <f>IF(B16&gt;0,B16,"")</f>
        <v>FALL</v>
      </c>
      <c r="AG16" s="449" t="str">
        <f>IF(H16&gt;0,H16,"")</f>
        <v>SPR </v>
      </c>
      <c r="AH16" s="449" t="str">
        <f>IF(S16&gt;0,S16,"")</f>
        <v>SUM</v>
      </c>
      <c r="AI16" s="410"/>
      <c r="AJ16" s="535" t="str">
        <f>IF($B$6&gt;0,$B$6,"")</f>
        <v>FALL</v>
      </c>
      <c r="AK16" s="535" t="str">
        <f>IF($H$6&gt;0,$H$6,"")</f>
        <v>SPR </v>
      </c>
      <c r="AL16" s="535" t="str">
        <f>IF($S$6&gt;0,$S$6,"")</f>
        <v>SUM</v>
      </c>
      <c r="AM16" s="208"/>
      <c r="AN16" s="96"/>
      <c r="AO16" s="209"/>
      <c r="AP16" s="35"/>
      <c r="AQ16" s="35"/>
      <c r="AR16" s="35"/>
      <c r="AS16" s="35"/>
      <c r="AT16" s="35"/>
    </row>
    <row r="17" spans="1:46" ht="15">
      <c r="A17" s="68"/>
      <c r="B17" s="421"/>
      <c r="C17" s="421"/>
      <c r="D17" s="254"/>
      <c r="E17" s="255" t="s">
        <v>1972</v>
      </c>
      <c r="F17" s="269" t="s">
        <v>3030</v>
      </c>
      <c r="G17" s="256" t="s">
        <v>1974</v>
      </c>
      <c r="H17" s="421"/>
      <c r="I17" s="421"/>
      <c r="J17" s="421"/>
      <c r="K17" s="421"/>
      <c r="L17" s="421"/>
      <c r="M17" s="421"/>
      <c r="N17" s="421"/>
      <c r="O17" s="421"/>
      <c r="P17" s="257" t="s">
        <v>1969</v>
      </c>
      <c r="Q17" s="270" t="s">
        <v>3030</v>
      </c>
      <c r="R17" s="258" t="s">
        <v>1974</v>
      </c>
      <c r="S17" s="424"/>
      <c r="T17" s="424"/>
      <c r="U17" s="424"/>
      <c r="V17" s="424"/>
      <c r="W17" s="424"/>
      <c r="X17" s="425"/>
      <c r="Y17" s="259" t="s">
        <v>1969</v>
      </c>
      <c r="Z17" s="271" t="s">
        <v>3030</v>
      </c>
      <c r="AA17" s="260" t="s">
        <v>1974</v>
      </c>
      <c r="AB17" s="418" t="s">
        <v>2788</v>
      </c>
      <c r="AC17" s="418"/>
      <c r="AD17" s="419"/>
      <c r="AE17" s="81"/>
      <c r="AF17" s="398"/>
      <c r="AG17" s="449"/>
      <c r="AH17" s="449"/>
      <c r="AI17" s="410"/>
      <c r="AJ17" s="535"/>
      <c r="AK17" s="535"/>
      <c r="AL17" s="535"/>
      <c r="AM17" s="208"/>
      <c r="AN17" s="96"/>
      <c r="AO17" s="209"/>
      <c r="AP17" s="35"/>
      <c r="AQ17" s="35"/>
      <c r="AR17" s="35"/>
      <c r="AS17" s="35"/>
      <c r="AT17" s="35"/>
    </row>
    <row r="18" spans="1:46" ht="14.25">
      <c r="A18" s="69"/>
      <c r="B18" s="146" t="s">
        <v>2043</v>
      </c>
      <c r="C18" s="140" t="str">
        <f aca="true" t="shared" si="15" ref="C18:C24">IF(ISERROR(VLOOKUP(B18,AI$59:AL$1508,2,FALSE)),"",VLOOKUP(B18,AI$59:AL$1508,2,FALSE))</f>
        <v>Physical Sciences</v>
      </c>
      <c r="D18" s="114"/>
      <c r="E18" s="106">
        <f aca="true" t="shared" si="16" ref="E18:E24">IF(ISERROR(VLOOKUP(B18,$AI$58:$AL$1530,2,FALSE)),"",IF(VLOOKUP(B18,$AI$58:$AL$1530,4,FALSE)=1,VLOOKUP(B18,$AI$58:$AL$1530,3,FALSE),0))</f>
        <v>3</v>
      </c>
      <c r="F18" s="106">
        <f aca="true" t="shared" si="17" ref="F18:F24">IF(ISERROR(VLOOKUP(B18,$AI$58:$AL$1530,2,FALSE)),"",IF(VLOOKUP(B18,$AI$58:$AL$1530,4,FALSE)=2,VLOOKUP(B18,$AI$58:$AL$1530,3,FALSE),0))</f>
        <v>0</v>
      </c>
      <c r="G18" s="107">
        <f aca="true" t="shared" si="18" ref="G18:G24">IF(ISERROR(VLOOKUP(B18,$AI$58:$AL$1530,2,FALSE)),"",IF(VLOOKUP(B18,$AI$58:$AL$1530,4,FALSE)=3,VLOOKUP(B18,$AI$58:$AL$1530,3,FALSE),0))</f>
        <v>0</v>
      </c>
      <c r="H18" s="108"/>
      <c r="I18" s="108"/>
      <c r="J18" s="135" t="s">
        <v>2060</v>
      </c>
      <c r="K18" s="338" t="str">
        <f>IF(ISERROR(VLOOKUP(J18,AI$59:AL$1508,2,FALSE)),"",VLOOKUP(J18,AI$59:AL$1508,2,FALSE))</f>
        <v>Life Sciences</v>
      </c>
      <c r="L18" s="338"/>
      <c r="M18" s="338"/>
      <c r="N18" s="104"/>
      <c r="O18" s="136">
        <f aca="true" t="shared" si="19" ref="O18:O24">IF(ISERROR(VLOOKUP(J18,AI67:AM1540,5,FALSE)),"",VLOOKUP(J18,AI67:AM1540,5,FALSE))</f>
        <v>0</v>
      </c>
      <c r="P18" s="175">
        <v>4</v>
      </c>
      <c r="Q18" s="173">
        <f aca="true" t="shared" si="20" ref="Q18:Q24">IF(ISERROR(VLOOKUP(J18,$AI$58:$AL$1530,2,FALSE)),"",IF(VLOOKUP(J18,$AI$58:$AL$1530,4,FALSE)=2,VLOOKUP(J18,$AI$58:$AL$1530,3,FALSE),0))</f>
        <v>0</v>
      </c>
      <c r="R18" s="107">
        <f aca="true" t="shared" si="21" ref="R18:R24">IF(ISERROR(VLOOKUP(J18,$AI$58:$AL$1530,2,FALSE)),"",IF(VLOOKUP(J18,$AI$58:$AL$1530,4,FALSE)=3,VLOOKUP(J18,$AI$58:$AL$1530,3,FALSE),0))</f>
        <v>0</v>
      </c>
      <c r="S18" s="110"/>
      <c r="T18" s="103"/>
      <c r="U18" s="111"/>
      <c r="V18" s="108">
        <f aca="true" t="shared" si="22" ref="V18:V23">IF(ISERROR(VLOOKUP(T18,AI$59:AL$1508,2,FALSE)),"",VLOOKUP(T18,AI$59:AL$1508,2,FALSE))</f>
      </c>
      <c r="W18" s="105">
        <f aca="true" t="shared" si="23" ref="W18:W23">IF(ISERROR(VLOOKUP(R18,AS67:AW1568,5,FALSE)),"",VLOOKUP(R18,AS67:AW1568,5,FALSE))</f>
      </c>
      <c r="X18" s="108"/>
      <c r="Y18" s="106">
        <f aca="true" t="shared" si="24" ref="Y18:Y24">IF(ISERROR(VLOOKUP(T18,$AI$58:$AL$1530,2,FALSE)),"",IF(VLOOKUP(T18,$AI$58:$AL$1530,4,FALSE)=1,VLOOKUP(T18,$AI$58:$AL$1530,3,FALSE),0))</f>
      </c>
      <c r="Z18" s="106">
        <f aca="true" t="shared" si="25" ref="Z18:Z24">IF(ISERROR(VLOOKUP(T18,$AI$58:$AL$1530,2,FALSE)),"",IF(VLOOKUP(T18,$AI$58:$AL$1530,4,FALSE)=2,VLOOKUP(T18,$AI$58:$AL$1530,3,FALSE),0))</f>
      </c>
      <c r="AA18" s="107">
        <f aca="true" t="shared" si="26" ref="AA18:AA24">IF(ISERROR(VLOOKUP(T18,$AI$58:$AL$1530,2,FALSE)),"",IF(VLOOKUP(T18,$AI$58:$AL$1530,4,FALSE)=3,VLOOKUP(T18,$AI$58:$AL$1530,3,FALSE),0))</f>
      </c>
      <c r="AB18" s="417" t="s">
        <v>2789</v>
      </c>
      <c r="AC18" s="418"/>
      <c r="AD18" s="419"/>
      <c r="AE18" s="81"/>
      <c r="AF18" s="57">
        <f aca="true" t="shared" si="27" ref="AF18:AF24">IF(ISERROR(VLOOKUP(B18,$AI$59:$AN$1526,2,FALSE)),"",VLOOKUP(B18,$AI$59:$AN$1526,6,(FALSE)))</f>
        <v>0</v>
      </c>
      <c r="AG18" s="58">
        <f aca="true" t="shared" si="28" ref="AG18:AG24">IF(ISERROR(VLOOKUP(J18,$AI$59:$AN$1526,2,FALSE)),"",VLOOKUP(J18,$AI$59:$AN$1526,6,(FALSE)))</f>
        <v>0</v>
      </c>
      <c r="AH18" s="58">
        <f aca="true" t="shared" si="29" ref="AH18:AH24">IF(ISERROR(VLOOKUP(T18,$AI$59:$AN$1526,2,FALSE)),"",VLOOKUP(T18,$AI$59:$AN$1526,6,(FALSE)))</f>
      </c>
      <c r="AI18" s="215"/>
      <c r="AJ18" s="216">
        <f aca="true" t="shared" si="30" ref="AJ18:AJ24">IF(ISERROR(VLOOKUP(B18,$AI$59:$AO$1524,2,FALSE)),"",VLOOKUP(B18,$AI$59:$AO$1524,7,(FALSE)))</f>
        <v>0</v>
      </c>
      <c r="AK18" s="216">
        <f aca="true" t="shared" si="31" ref="AK18:AK24">IF(ISERROR(VLOOKUP(J18,$AI$59:$AO$1524,2,FALSE)),"",VLOOKUP(J18,$AI$59:$AO$1524,7,(FALSE)))</f>
        <v>0</v>
      </c>
      <c r="AL18" s="216">
        <f aca="true" t="shared" si="32" ref="AL18:AL24">IF(ISERROR(VLOOKUP(T18,$AI$59:$AO$1524,2,FALSE)),"",VLOOKUP(T18,$AI$59:$AO$1524,7,(FALSE)))</f>
      </c>
      <c r="AM18" s="208"/>
      <c r="AN18" s="96"/>
      <c r="AO18" s="209"/>
      <c r="AP18" s="35"/>
      <c r="AQ18" s="35"/>
      <c r="AR18" s="35"/>
      <c r="AS18" s="35"/>
      <c r="AT18" s="35"/>
    </row>
    <row r="19" spans="1:46" ht="14.25">
      <c r="A19" s="69"/>
      <c r="B19" s="146" t="s">
        <v>2086</v>
      </c>
      <c r="C19" s="140" t="str">
        <f t="shared" si="15"/>
        <v>Arts </v>
      </c>
      <c r="D19" s="114"/>
      <c r="E19" s="106">
        <f t="shared" si="16"/>
        <v>3</v>
      </c>
      <c r="F19" s="106">
        <f t="shared" si="17"/>
        <v>0</v>
      </c>
      <c r="G19" s="107">
        <f t="shared" si="18"/>
        <v>0</v>
      </c>
      <c r="H19" s="108"/>
      <c r="I19" s="108"/>
      <c r="J19" s="135" t="s">
        <v>2092</v>
      </c>
      <c r="K19" s="338" t="str">
        <f>IF(ISERROR(VLOOKUP(J19,AI$59:AL$1508,2,FALSE)),"",VLOOKUP(J19,AI$59:AL$1508,2,FALSE))</f>
        <v>Humanities</v>
      </c>
      <c r="L19" s="338"/>
      <c r="M19" s="338"/>
      <c r="N19" s="104"/>
      <c r="O19" s="136">
        <f t="shared" si="19"/>
        <v>0</v>
      </c>
      <c r="P19" s="175">
        <f aca="true" t="shared" si="33" ref="P19:P24">IF(ISERROR(VLOOKUP(J19,$AI$58:$AL$1510,2,FALSE)),"",IF(VLOOKUP(J19,$AI$58:$AL$1510,4,FALSE)=1,VLOOKUP(J19,$AI$58:$AL$1510,3,FALSE),0))</f>
        <v>3</v>
      </c>
      <c r="Q19" s="173">
        <f t="shared" si="20"/>
        <v>0</v>
      </c>
      <c r="R19" s="107">
        <f t="shared" si="21"/>
        <v>0</v>
      </c>
      <c r="S19" s="110"/>
      <c r="T19" s="103"/>
      <c r="U19" s="111"/>
      <c r="V19" s="108">
        <f t="shared" si="22"/>
      </c>
      <c r="W19" s="105">
        <f t="shared" si="23"/>
      </c>
      <c r="X19" s="108"/>
      <c r="Y19" s="106">
        <f t="shared" si="24"/>
      </c>
      <c r="Z19" s="106">
        <f t="shared" si="25"/>
      </c>
      <c r="AA19" s="107">
        <f t="shared" si="26"/>
      </c>
      <c r="AB19" s="523" t="s">
        <v>2790</v>
      </c>
      <c r="AC19" s="524"/>
      <c r="AD19" s="525"/>
      <c r="AE19" s="81"/>
      <c r="AF19" s="59">
        <f t="shared" si="27"/>
        <v>0</v>
      </c>
      <c r="AG19" s="248">
        <f t="shared" si="28"/>
        <v>0</v>
      </c>
      <c r="AH19" s="60">
        <f t="shared" si="29"/>
      </c>
      <c r="AI19" s="215"/>
      <c r="AJ19" s="216">
        <f t="shared" si="30"/>
        <v>0</v>
      </c>
      <c r="AK19" s="216">
        <f t="shared" si="31"/>
        <v>0</v>
      </c>
      <c r="AL19" s="216">
        <f t="shared" si="32"/>
      </c>
      <c r="AM19" s="208"/>
      <c r="AN19" s="96"/>
      <c r="AO19" s="209"/>
      <c r="AP19" s="35"/>
      <c r="AQ19" s="35"/>
      <c r="AR19" s="35"/>
      <c r="AS19" s="35"/>
      <c r="AT19" s="35"/>
    </row>
    <row r="20" spans="1:46" ht="14.25">
      <c r="A20" s="69" t="s">
        <v>1975</v>
      </c>
      <c r="B20" s="146" t="s">
        <v>2097</v>
      </c>
      <c r="C20" s="140" t="str">
        <f t="shared" si="15"/>
        <v>Social Science/Pols/Econ</v>
      </c>
      <c r="D20" s="114"/>
      <c r="E20" s="106">
        <f t="shared" si="16"/>
        <v>3</v>
      </c>
      <c r="F20" s="106">
        <f t="shared" si="17"/>
        <v>0</v>
      </c>
      <c r="G20" s="107">
        <f t="shared" si="18"/>
        <v>0</v>
      </c>
      <c r="H20" s="108"/>
      <c r="I20" s="108"/>
      <c r="J20" s="135" t="s">
        <v>2097</v>
      </c>
      <c r="K20" s="338" t="s">
        <v>3022</v>
      </c>
      <c r="L20" s="338"/>
      <c r="M20" s="338"/>
      <c r="N20" s="104"/>
      <c r="O20" s="136">
        <f t="shared" si="19"/>
        <v>0</v>
      </c>
      <c r="P20" s="175">
        <f t="shared" si="33"/>
        <v>3</v>
      </c>
      <c r="Q20" s="173">
        <f t="shared" si="20"/>
        <v>0</v>
      </c>
      <c r="R20" s="107">
        <f t="shared" si="21"/>
        <v>0</v>
      </c>
      <c r="S20" s="110"/>
      <c r="T20" s="103"/>
      <c r="U20" s="111"/>
      <c r="V20" s="108">
        <f t="shared" si="22"/>
      </c>
      <c r="W20" s="105">
        <f t="shared" si="23"/>
      </c>
      <c r="X20" s="108"/>
      <c r="Y20" s="106">
        <f t="shared" si="24"/>
      </c>
      <c r="Z20" s="106">
        <f t="shared" si="25"/>
      </c>
      <c r="AA20" s="107">
        <f t="shared" si="26"/>
      </c>
      <c r="AB20" s="417" t="s">
        <v>2791</v>
      </c>
      <c r="AC20" s="418"/>
      <c r="AD20" s="419"/>
      <c r="AE20" s="81"/>
      <c r="AF20" s="59">
        <f t="shared" si="27"/>
        <v>0</v>
      </c>
      <c r="AG20" s="60">
        <f t="shared" si="28"/>
        <v>0</v>
      </c>
      <c r="AH20" s="60">
        <f t="shared" si="29"/>
      </c>
      <c r="AI20" s="215"/>
      <c r="AJ20" s="216">
        <f t="shared" si="30"/>
        <v>0</v>
      </c>
      <c r="AK20" s="216">
        <f t="shared" si="31"/>
        <v>0</v>
      </c>
      <c r="AL20" s="216">
        <f t="shared" si="32"/>
      </c>
      <c r="AM20" s="208"/>
      <c r="AN20" s="96"/>
      <c r="AO20" s="209"/>
      <c r="AP20" s="35"/>
      <c r="AQ20" s="35"/>
      <c r="AR20" s="35"/>
      <c r="AS20" s="35"/>
      <c r="AT20" s="35"/>
    </row>
    <row r="21" spans="1:46" ht="14.25">
      <c r="A21" s="69"/>
      <c r="B21" s="146" t="s">
        <v>3011</v>
      </c>
      <c r="C21" s="140">
        <f t="shared" si="15"/>
      </c>
      <c r="D21" s="114"/>
      <c r="E21" s="106">
        <f t="shared" si="16"/>
      </c>
      <c r="F21" s="106">
        <f t="shared" si="17"/>
      </c>
      <c r="G21" s="107">
        <f t="shared" si="18"/>
      </c>
      <c r="H21" s="108"/>
      <c r="I21" s="108"/>
      <c r="J21" s="135" t="s">
        <v>3011</v>
      </c>
      <c r="K21" s="338">
        <f>IF(ISERROR(VLOOKUP(J21,AI$59:AL$1508,2,FALSE)),"",VLOOKUP(J21,AI$59:AL$1508,2,FALSE))</f>
      </c>
      <c r="L21" s="338"/>
      <c r="M21" s="338"/>
      <c r="N21" s="104"/>
      <c r="O21" s="136">
        <f t="shared" si="19"/>
      </c>
      <c r="P21" s="175">
        <f t="shared" si="33"/>
      </c>
      <c r="Q21" s="173">
        <f t="shared" si="20"/>
      </c>
      <c r="R21" s="107">
        <f t="shared" si="21"/>
      </c>
      <c r="S21" s="110"/>
      <c r="T21" s="103"/>
      <c r="U21" s="111"/>
      <c r="V21" s="108">
        <f t="shared" si="22"/>
      </c>
      <c r="W21" s="105">
        <f t="shared" si="23"/>
      </c>
      <c r="X21" s="108"/>
      <c r="Y21" s="106">
        <f t="shared" si="24"/>
      </c>
      <c r="Z21" s="106">
        <f t="shared" si="25"/>
      </c>
      <c r="AA21" s="107">
        <f t="shared" si="26"/>
      </c>
      <c r="AB21" s="417" t="s">
        <v>2792</v>
      </c>
      <c r="AC21" s="418"/>
      <c r="AD21" s="419"/>
      <c r="AE21" s="81"/>
      <c r="AF21" s="59">
        <f t="shared" si="27"/>
      </c>
      <c r="AG21" s="60">
        <f t="shared" si="28"/>
      </c>
      <c r="AH21" s="60">
        <f t="shared" si="29"/>
      </c>
      <c r="AI21" s="215"/>
      <c r="AJ21" s="216">
        <f t="shared" si="30"/>
      </c>
      <c r="AK21" s="216">
        <f t="shared" si="31"/>
      </c>
      <c r="AL21" s="216">
        <f t="shared" si="32"/>
      </c>
      <c r="AM21" s="208"/>
      <c r="AN21" s="96"/>
      <c r="AO21" s="209"/>
      <c r="AP21" s="35"/>
      <c r="AQ21" s="35"/>
      <c r="AR21" s="35"/>
      <c r="AS21" s="35"/>
      <c r="AT21" s="35"/>
    </row>
    <row r="22" spans="1:46" ht="14.25">
      <c r="A22" s="69"/>
      <c r="B22" s="146" t="s">
        <v>3011</v>
      </c>
      <c r="C22" s="140">
        <f t="shared" si="15"/>
      </c>
      <c r="D22" s="114"/>
      <c r="E22" s="106">
        <f t="shared" si="16"/>
      </c>
      <c r="F22" s="106">
        <f t="shared" si="17"/>
      </c>
      <c r="G22" s="107">
        <f t="shared" si="18"/>
      </c>
      <c r="H22" s="108" t="s">
        <v>1971</v>
      </c>
      <c r="I22" s="108"/>
      <c r="J22" s="135" t="s">
        <v>3011</v>
      </c>
      <c r="K22" s="338">
        <f>IF(ISERROR(VLOOKUP(J22,AI$59:AL$1508,2,FALSE)),"",VLOOKUP(J22,AI$59:AL$1508,2,FALSE))</f>
      </c>
      <c r="L22" s="338"/>
      <c r="M22" s="338"/>
      <c r="N22" s="104"/>
      <c r="O22" s="136">
        <f t="shared" si="19"/>
      </c>
      <c r="P22" s="175">
        <f t="shared" si="33"/>
      </c>
      <c r="Q22" s="173">
        <f t="shared" si="20"/>
      </c>
      <c r="R22" s="107">
        <f t="shared" si="21"/>
      </c>
      <c r="S22" s="110"/>
      <c r="T22" s="103"/>
      <c r="U22" s="111"/>
      <c r="V22" s="108">
        <f t="shared" si="22"/>
      </c>
      <c r="W22" s="105">
        <f t="shared" si="23"/>
      </c>
      <c r="X22" s="108"/>
      <c r="Y22" s="106">
        <f t="shared" si="24"/>
      </c>
      <c r="Z22" s="106">
        <f t="shared" si="25"/>
      </c>
      <c r="AA22" s="107">
        <f t="shared" si="26"/>
      </c>
      <c r="AB22" s="526" t="s">
        <v>2793</v>
      </c>
      <c r="AC22" s="382"/>
      <c r="AD22" s="527"/>
      <c r="AE22" s="81"/>
      <c r="AF22" s="59">
        <f t="shared" si="27"/>
      </c>
      <c r="AG22" s="60">
        <f t="shared" si="28"/>
      </c>
      <c r="AH22" s="60">
        <f t="shared" si="29"/>
      </c>
      <c r="AI22" s="215"/>
      <c r="AJ22" s="216">
        <f t="shared" si="30"/>
      </c>
      <c r="AK22" s="216">
        <f t="shared" si="31"/>
      </c>
      <c r="AL22" s="216">
        <f t="shared" si="32"/>
      </c>
      <c r="AM22" s="208"/>
      <c r="AN22" s="96"/>
      <c r="AO22" s="209"/>
      <c r="AP22" s="35"/>
      <c r="AQ22" s="35"/>
      <c r="AR22" s="35"/>
      <c r="AS22" s="35"/>
      <c r="AT22" s="35"/>
    </row>
    <row r="23" spans="1:46" ht="14.25">
      <c r="A23" s="69"/>
      <c r="B23" s="146" t="s">
        <v>3018</v>
      </c>
      <c r="C23" s="140">
        <f t="shared" si="15"/>
      </c>
      <c r="D23" s="114"/>
      <c r="E23" s="106">
        <f t="shared" si="16"/>
      </c>
      <c r="F23" s="106">
        <f t="shared" si="17"/>
      </c>
      <c r="G23" s="107">
        <f t="shared" si="18"/>
      </c>
      <c r="H23" s="108"/>
      <c r="I23" s="108"/>
      <c r="J23" s="135" t="s">
        <v>3018</v>
      </c>
      <c r="K23" s="338">
        <f>IF(ISERROR(VLOOKUP(J23,AI$59:AL$1508,2,FALSE)),"",VLOOKUP(J23,AI$59:AL$1508,2,FALSE))</f>
      </c>
      <c r="L23" s="338"/>
      <c r="M23" s="338"/>
      <c r="N23" s="104"/>
      <c r="O23" s="136">
        <f t="shared" si="19"/>
      </c>
      <c r="P23" s="175">
        <f t="shared" si="33"/>
      </c>
      <c r="Q23" s="173">
        <f t="shared" si="20"/>
      </c>
      <c r="R23" s="107">
        <f t="shared" si="21"/>
      </c>
      <c r="S23" s="110"/>
      <c r="T23" s="103"/>
      <c r="U23" s="111"/>
      <c r="V23" s="108">
        <f t="shared" si="22"/>
      </c>
      <c r="W23" s="105">
        <f t="shared" si="23"/>
      </c>
      <c r="X23" s="108"/>
      <c r="Y23" s="106">
        <f t="shared" si="24"/>
      </c>
      <c r="Z23" s="106">
        <f t="shared" si="25"/>
      </c>
      <c r="AA23" s="107">
        <f t="shared" si="26"/>
      </c>
      <c r="AB23" s="417" t="s">
        <v>2794</v>
      </c>
      <c r="AC23" s="418"/>
      <c r="AD23" s="419"/>
      <c r="AE23" s="81"/>
      <c r="AF23" s="59">
        <f t="shared" si="27"/>
      </c>
      <c r="AG23" s="60">
        <f t="shared" si="28"/>
      </c>
      <c r="AH23" s="60">
        <f t="shared" si="29"/>
      </c>
      <c r="AI23" s="215"/>
      <c r="AJ23" s="216">
        <f t="shared" si="30"/>
      </c>
      <c r="AK23" s="216">
        <f t="shared" si="31"/>
      </c>
      <c r="AL23" s="216">
        <f t="shared" si="32"/>
      </c>
      <c r="AM23" s="208"/>
      <c r="AN23" s="96"/>
      <c r="AO23" s="209"/>
      <c r="AP23" s="35"/>
      <c r="AQ23" s="35"/>
      <c r="AR23" s="35"/>
      <c r="AS23" s="35"/>
      <c r="AT23" s="35"/>
    </row>
    <row r="24" spans="1:46" ht="15" thickBot="1">
      <c r="A24" s="69"/>
      <c r="B24" s="146"/>
      <c r="C24" s="140">
        <f t="shared" si="15"/>
      </c>
      <c r="D24" s="114"/>
      <c r="E24" s="106">
        <f t="shared" si="16"/>
      </c>
      <c r="F24" s="106">
        <f t="shared" si="17"/>
      </c>
      <c r="G24" s="107">
        <f t="shared" si="18"/>
      </c>
      <c r="H24" s="108"/>
      <c r="I24" s="108"/>
      <c r="J24" s="135"/>
      <c r="K24" s="338">
        <f>IF(ISERROR(VLOOKUP(J24,AI$59:AL$1508,2,FALSE)),"",VLOOKUP(J24,AI$59:AL$1508,2,FALSE))</f>
      </c>
      <c r="L24" s="338"/>
      <c r="M24" s="338"/>
      <c r="N24" s="104"/>
      <c r="O24" s="136">
        <f t="shared" si="19"/>
      </c>
      <c r="P24" s="175">
        <f t="shared" si="33"/>
      </c>
      <c r="Q24" s="173">
        <f t="shared" si="20"/>
      </c>
      <c r="R24" s="107">
        <f t="shared" si="21"/>
      </c>
      <c r="S24" s="129"/>
      <c r="T24" s="129"/>
      <c r="U24" s="129"/>
      <c r="V24" s="129"/>
      <c r="W24" s="129"/>
      <c r="X24" s="129"/>
      <c r="Y24" s="106">
        <f t="shared" si="24"/>
      </c>
      <c r="Z24" s="106">
        <f t="shared" si="25"/>
      </c>
      <c r="AA24" s="107">
        <f t="shared" si="26"/>
      </c>
      <c r="AB24" s="520" t="s">
        <v>3027</v>
      </c>
      <c r="AC24" s="521"/>
      <c r="AD24" s="522"/>
      <c r="AE24" s="81"/>
      <c r="AF24" s="61">
        <f t="shared" si="27"/>
      </c>
      <c r="AG24" s="62">
        <f t="shared" si="28"/>
      </c>
      <c r="AH24" s="62">
        <f t="shared" si="29"/>
      </c>
      <c r="AI24" s="215"/>
      <c r="AJ24" s="217">
        <f t="shared" si="30"/>
      </c>
      <c r="AK24" s="217">
        <f t="shared" si="31"/>
      </c>
      <c r="AL24" s="217">
        <f t="shared" si="32"/>
      </c>
      <c r="AM24" s="208"/>
      <c r="AN24" s="96"/>
      <c r="AO24" s="209"/>
      <c r="AP24" s="35"/>
      <c r="AQ24" s="35"/>
      <c r="AR24" s="35"/>
      <c r="AS24" s="35"/>
      <c r="AT24" s="35"/>
    </row>
    <row r="25" spans="1:46" ht="14.25">
      <c r="A25" s="69"/>
      <c r="B25" s="150" t="s">
        <v>1971</v>
      </c>
      <c r="C25" s="144"/>
      <c r="D25" s="124"/>
      <c r="E25" s="197">
        <f>SUM(E18:E24)</f>
        <v>9</v>
      </c>
      <c r="F25" s="272">
        <f>SUM(F18:F24)</f>
        <v>0</v>
      </c>
      <c r="G25" s="121">
        <f>SUM(G18:G24)</f>
        <v>0</v>
      </c>
      <c r="H25" s="125"/>
      <c r="I25" s="125"/>
      <c r="J25" s="143" t="s">
        <v>1971</v>
      </c>
      <c r="K25" s="437"/>
      <c r="L25" s="437"/>
      <c r="M25" s="437"/>
      <c r="N25" s="437"/>
      <c r="O25" s="438"/>
      <c r="P25" s="198">
        <f>SUM(P18:P24)</f>
        <v>10</v>
      </c>
      <c r="Q25" s="274">
        <f>SUM(Q18:Q24)</f>
        <v>0</v>
      </c>
      <c r="R25" s="123">
        <f>SUM(R18:R24)</f>
        <v>0</v>
      </c>
      <c r="S25" s="126"/>
      <c r="T25" s="427"/>
      <c r="U25" s="428"/>
      <c r="V25" s="145">
        <f>IF(ISERROR(VLOOKUP(T25,AI50:AL1527,2,FALSE)),"",VLOOKUP(T25,AI50:AL1527,2,FALSE))</f>
      </c>
      <c r="W25" s="127"/>
      <c r="X25" s="127"/>
      <c r="Y25" s="198">
        <f>SUM(Y18:Y24)</f>
        <v>0</v>
      </c>
      <c r="Z25" s="275">
        <f>SUM(Z18:Z24)</f>
        <v>0</v>
      </c>
      <c r="AA25" s="123">
        <f>SUM(AA18:AA24)</f>
        <v>0</v>
      </c>
      <c r="AB25" s="250">
        <f>E25+P25+Y25</f>
        <v>19</v>
      </c>
      <c r="AC25" s="276">
        <f>F25+Q25+Z25</f>
        <v>0</v>
      </c>
      <c r="AD25" s="252">
        <f>G25+R25+AA25</f>
        <v>0</v>
      </c>
      <c r="AE25" s="82"/>
      <c r="AF25" s="63"/>
      <c r="AG25" s="64"/>
      <c r="AH25" s="64"/>
      <c r="AI25" s="218"/>
      <c r="AJ25" s="219"/>
      <c r="AK25" s="219"/>
      <c r="AL25" s="212"/>
      <c r="AM25" s="208"/>
      <c r="AN25" s="96"/>
      <c r="AO25" s="209"/>
      <c r="AP25" s="35"/>
      <c r="AQ25" s="35"/>
      <c r="AR25" s="35"/>
      <c r="AS25" s="35"/>
      <c r="AT25" s="35"/>
    </row>
    <row r="26" spans="1:46" ht="15" customHeight="1">
      <c r="A26" s="69"/>
      <c r="B26" s="439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34" t="s">
        <v>2505</v>
      </c>
      <c r="T26" s="434"/>
      <c r="U26" s="434"/>
      <c r="V26" s="434"/>
      <c r="W26" s="434"/>
      <c r="X26" s="434"/>
      <c r="Y26" s="434"/>
      <c r="Z26" s="434"/>
      <c r="AA26" s="435"/>
      <c r="AB26" s="236">
        <f>AB15+AB25</f>
        <v>34</v>
      </c>
      <c r="AC26" s="236">
        <f>AC15+AC25</f>
        <v>0</v>
      </c>
      <c r="AD26" s="236">
        <f>AD15+AD25</f>
        <v>0</v>
      </c>
      <c r="AE26" s="82"/>
      <c r="AF26" s="63"/>
      <c r="AG26" s="64"/>
      <c r="AH26" s="64"/>
      <c r="AI26" s="218"/>
      <c r="AJ26" s="219"/>
      <c r="AK26" s="219"/>
      <c r="AL26" s="212"/>
      <c r="AM26" s="208"/>
      <c r="AN26" s="96"/>
      <c r="AO26" s="209"/>
      <c r="AP26" s="35"/>
      <c r="AQ26" s="35"/>
      <c r="AR26" s="35"/>
      <c r="AS26" s="35"/>
      <c r="AT26" s="35"/>
    </row>
    <row r="27" spans="1:46" ht="15.75" thickBot="1">
      <c r="A27" s="67"/>
      <c r="B27" s="441"/>
      <c r="C27" s="411"/>
      <c r="D27" s="120"/>
      <c r="E27" s="444" t="s">
        <v>1968</v>
      </c>
      <c r="F27" s="444"/>
      <c r="G27" s="444"/>
      <c r="H27" s="448" t="s">
        <v>3094</v>
      </c>
      <c r="I27" s="411"/>
      <c r="J27" s="411"/>
      <c r="K27" s="411"/>
      <c r="L27" s="411"/>
      <c r="M27" s="411"/>
      <c r="N27" s="411"/>
      <c r="O27" s="411"/>
      <c r="P27" s="445" t="s">
        <v>1968</v>
      </c>
      <c r="Q27" s="445"/>
      <c r="R27" s="445"/>
      <c r="S27" s="411"/>
      <c r="T27" s="411"/>
      <c r="U27" s="411"/>
      <c r="V27" s="411"/>
      <c r="W27" s="411"/>
      <c r="X27" s="423"/>
      <c r="Y27" s="422" t="s">
        <v>1968</v>
      </c>
      <c r="Z27" s="422"/>
      <c r="AA27" s="422"/>
      <c r="AB27" s="452"/>
      <c r="AC27" s="452"/>
      <c r="AD27" s="453"/>
      <c r="AE27" s="84"/>
      <c r="AF27" s="450">
        <f>IF(B27&gt;0,B27,"")</f>
      </c>
      <c r="AG27" s="449" t="str">
        <f>IF(H27&gt;0,H27,"")</f>
        <v>OTHER</v>
      </c>
      <c r="AH27" s="449">
        <f>IF(S27&gt;0,S27,"")</f>
      </c>
      <c r="AI27" s="410"/>
      <c r="AJ27" s="528">
        <f>IF($B$27&gt;0,$B$6,"")</f>
      </c>
      <c r="AK27" s="530"/>
      <c r="AL27" s="528">
        <f>IF($S$27&gt;0,$S$27,"")</f>
      </c>
      <c r="AM27" s="208"/>
      <c r="AN27" s="96"/>
      <c r="AO27" s="209"/>
      <c r="AP27" s="35"/>
      <c r="AQ27" s="35"/>
      <c r="AR27" s="35"/>
      <c r="AS27" s="35"/>
      <c r="AT27" s="35"/>
    </row>
    <row r="28" spans="1:46" ht="15">
      <c r="A28" s="68"/>
      <c r="B28" s="442"/>
      <c r="C28" s="443"/>
      <c r="D28" s="21"/>
      <c r="E28" s="200" t="s">
        <v>1972</v>
      </c>
      <c r="F28" s="273" t="s">
        <v>3030</v>
      </c>
      <c r="G28" s="122" t="s">
        <v>1974</v>
      </c>
      <c r="H28" s="424"/>
      <c r="I28" s="424"/>
      <c r="J28" s="443"/>
      <c r="K28" s="443"/>
      <c r="L28" s="443"/>
      <c r="M28" s="443"/>
      <c r="N28" s="424"/>
      <c r="O28" s="424"/>
      <c r="P28" s="199" t="s">
        <v>1969</v>
      </c>
      <c r="Q28" s="266" t="s">
        <v>3030</v>
      </c>
      <c r="R28" s="14" t="s">
        <v>1974</v>
      </c>
      <c r="S28" s="424"/>
      <c r="T28" s="424"/>
      <c r="U28" s="424"/>
      <c r="V28" s="424"/>
      <c r="W28" s="424"/>
      <c r="X28" s="425"/>
      <c r="Y28" s="238" t="s">
        <v>1969</v>
      </c>
      <c r="Z28" s="277" t="s">
        <v>3030</v>
      </c>
      <c r="AA28" s="239" t="s">
        <v>1974</v>
      </c>
      <c r="AB28" s="452"/>
      <c r="AC28" s="452"/>
      <c r="AD28" s="453"/>
      <c r="AE28" s="84"/>
      <c r="AF28" s="451"/>
      <c r="AG28" s="449"/>
      <c r="AH28" s="449"/>
      <c r="AI28" s="410"/>
      <c r="AJ28" s="529"/>
      <c r="AK28" s="531"/>
      <c r="AL28" s="529"/>
      <c r="AM28" s="208"/>
      <c r="AN28" s="96"/>
      <c r="AO28" s="209"/>
      <c r="AP28" s="35"/>
      <c r="AQ28" s="35"/>
      <c r="AR28" s="35"/>
      <c r="AS28" s="35"/>
      <c r="AT28" s="35"/>
    </row>
    <row r="29" spans="1:46" ht="15">
      <c r="A29" s="69"/>
      <c r="B29" s="149"/>
      <c r="C29" s="139">
        <f aca="true" t="shared" si="34" ref="C29:C35">IF(ISERROR(VLOOKUP(B29,AI$59:AL$1508,2,FALSE)),"",VLOOKUP(B29,AI$59:AL$1508,2,FALSE))</f>
      </c>
      <c r="D29" s="113"/>
      <c r="E29" s="115">
        <f aca="true" t="shared" si="35" ref="E29:E35">IF(ISERROR(VLOOKUP(B29,$AI$58:$AL$1530,2,FALSE)),"",IF(VLOOKUP(B29,$AI$58:$AL$1530,4,FALSE)=1,VLOOKUP(B29,$AI$58:$AL$1530,3,FALSE),0))</f>
      </c>
      <c r="F29" s="115">
        <f aca="true" t="shared" si="36" ref="F29:F35">IF(ISERROR(VLOOKUP(B29,$AI$58:$AL$1530,2,FALSE)),"",IF(VLOOKUP(B29,$AI$58:$AL$1530,4,FALSE)=2,VLOOKUP(B29,$AI$58:$AL$1530,3,FALSE),0))</f>
      </c>
      <c r="G29" s="109">
        <f aca="true" t="shared" si="37" ref="G29:G34">IF(ISERROR(VLOOKUP(B29,$AI$58:$AL$1530,2,FALSE)),"",IF(VLOOKUP(B29,$AI$58:$AL$1530,4,FALSE)=3,VLOOKUP(B29,$AI$58:$AL$1530,3,FALSE),0))</f>
      </c>
      <c r="H29" s="116"/>
      <c r="I29" s="116"/>
      <c r="J29" s="134"/>
      <c r="K29" s="446">
        <f aca="true" t="shared" si="38" ref="K29:K35">IF(ISERROR(VLOOKUP(J29,AI$59:AL$1508,2,FALSE)),"",VLOOKUP(J29,AI$59:AL$1508,2,FALSE))</f>
      </c>
      <c r="L29" s="446"/>
      <c r="M29" s="447"/>
      <c r="N29" s="104"/>
      <c r="O29" s="105">
        <f aca="true" t="shared" si="39" ref="O29:O35">IF(ISERROR(VLOOKUP(J29,AI78:AM1551,5,FALSE)),"",VLOOKUP(J29,AI78:AM1551,5,FALSE))</f>
      </c>
      <c r="P29" s="107">
        <f aca="true" t="shared" si="40" ref="P29:P35">IF(ISERROR(VLOOKUP(J29,$AI$58:$AL$1510,2,FALSE)),"",IF(VLOOKUP(J29,$AI$58:$AL$1510,4,FALSE)=1,VLOOKUP(J29,$AI$58:$AL$1510,3,FALSE),0))</f>
      </c>
      <c r="Q29" s="106">
        <f aca="true" t="shared" si="41" ref="Q29:Q35">IF(ISERROR(VLOOKUP(J29,$AI$58:$AL$1530,2,FALSE)),"",IF(VLOOKUP(J29,$AI$58:$AL$1530,4,FALSE)=2,VLOOKUP(J29,$AI$58:$AL$1530,3,FALSE),0))</f>
      </c>
      <c r="R29" s="107">
        <f aca="true" t="shared" si="42" ref="R29:R35">IF(ISERROR(VLOOKUP(J29,$AI$58:$AL$1530,2,FALSE)),"",IF(VLOOKUP(J29,$AI$58:$AL$1530,4,FALSE)=3,VLOOKUP(J29,$AI$58:$AL$1530,3,FALSE),0))</f>
      </c>
      <c r="S29" s="110"/>
      <c r="T29" s="103"/>
      <c r="U29" s="111"/>
      <c r="V29" s="108">
        <f aca="true" t="shared" si="43" ref="V29:V34">IF(ISERROR(VLOOKUP(T29,AI$59:AL$1508,2,FALSE)),"",VLOOKUP(T29,AI$59:AL$1508,2,FALSE))</f>
      </c>
      <c r="W29" s="105">
        <f aca="true" t="shared" si="44" ref="W29:W34">IF(ISERROR(VLOOKUP(R29,AS78:AW1579,5,FALSE)),"",VLOOKUP(R29,AS78:AW1579,5,FALSE))</f>
      </c>
      <c r="X29" s="108"/>
      <c r="Y29" s="174">
        <f aca="true" t="shared" si="45" ref="Y29:Y34">IF(ISERROR(VLOOKUP(T29,$AI$58:$AL$1530,2,FALSE)),"",IF(VLOOKUP(T29,$AI$58:$AL$1530,4,FALSE)=1,VLOOKUP(T29,$AI$58:$AL$1530,3,FALSE),0))</f>
      </c>
      <c r="Z29" s="243">
        <f aca="true" t="shared" si="46" ref="Z29:Z34">IF(ISERROR(VLOOKUP(T29,$AI$58:$AL$1530,2,FALSE)),"",IF(VLOOKUP(T29,$AI$58:$AL$1530,4,FALSE)=2,VLOOKUP(T29,$AI$58:$AL$1530,3,FALSE),0))</f>
      </c>
      <c r="AA29" s="174">
        <f aca="true" t="shared" si="47" ref="AA29:AA34">IF(ISERROR(VLOOKUP(T29,$AI$58:$AL$1530,2,FALSE)),"",IF(VLOOKUP(T29,$AI$58:$AL$1530,4,FALSE)=3,VLOOKUP(T29,$AI$58:$AL$1530,3,FALSE),0))</f>
      </c>
      <c r="AB29" s="452"/>
      <c r="AC29" s="452"/>
      <c r="AD29" s="453"/>
      <c r="AE29" s="84"/>
      <c r="AF29" s="117">
        <f aca="true" t="shared" si="48" ref="AF29:AF35">IF(ISERROR(VLOOKUP(B29,$AI$59:$AN$1526,2,FALSE)),"",VLOOKUP(B29,$AI$59:$AN$1526,6,(FALSE)))</f>
      </c>
      <c r="AG29" s="58">
        <f aca="true" t="shared" si="49" ref="AG29:AG35">IF(ISERROR(VLOOKUP(J29,$AI$59:$AN$1526,2,FALSE)),"",VLOOKUP(J29,$AI$59:$AN$1526,6,(FALSE)))</f>
      </c>
      <c r="AH29" s="58">
        <f aca="true" t="shared" si="50" ref="AH29:AH35">IF(ISERROR(VLOOKUP(T29,$AI$59:$AN$1526,2,FALSE)),"",VLOOKUP(T29,$AI$59:$AN$1526,6,(FALSE)))</f>
      </c>
      <c r="AI29" s="218"/>
      <c r="AJ29" s="216">
        <f aca="true" t="shared" si="51" ref="AJ29:AJ35">IF(ISERROR(VLOOKUP(B29,$AI$59:$AO$1524,2,FALSE)),"",VLOOKUP(B29,$AI$59:$AO$1524,7,(FALSE)))</f>
      </c>
      <c r="AK29" s="220">
        <f aca="true" t="shared" si="52" ref="AK29:AK35">IF(ISERROR(VLOOKUP(J29,$AI$59:$AO$1524,2,FALSE)),"",VLOOKUP(J29,$AI$59:$AO$1524,7,(FALSE)))</f>
      </c>
      <c r="AL29" s="216">
        <f aca="true" t="shared" si="53" ref="AL29:AL35">IF(ISERROR(VLOOKUP(T29,$AI$59:$AO$1524,2,FALSE)),"",VLOOKUP(T29,$AI$59:$AO$1524,7,(FALSE)))</f>
      </c>
      <c r="AM29" s="208"/>
      <c r="AN29" s="96"/>
      <c r="AO29" s="209"/>
      <c r="AP29" s="35"/>
      <c r="AQ29" s="35"/>
      <c r="AR29" s="35"/>
      <c r="AS29" s="35"/>
      <c r="AT29" s="35"/>
    </row>
    <row r="30" spans="1:46" ht="15">
      <c r="A30" s="69"/>
      <c r="B30" s="146"/>
      <c r="C30" s="140">
        <f t="shared" si="34"/>
      </c>
      <c r="D30" s="114"/>
      <c r="E30" s="106">
        <f t="shared" si="35"/>
      </c>
      <c r="F30" s="106">
        <f t="shared" si="36"/>
      </c>
      <c r="G30" s="107">
        <f t="shared" si="37"/>
      </c>
      <c r="H30" s="108"/>
      <c r="I30" s="108"/>
      <c r="J30" s="135"/>
      <c r="K30" s="338">
        <f t="shared" si="38"/>
      </c>
      <c r="L30" s="338"/>
      <c r="M30" s="436"/>
      <c r="N30" s="104"/>
      <c r="O30" s="105">
        <f t="shared" si="39"/>
      </c>
      <c r="P30" s="107">
        <f t="shared" si="40"/>
      </c>
      <c r="Q30" s="106">
        <f t="shared" si="41"/>
      </c>
      <c r="R30" s="107">
        <f t="shared" si="42"/>
      </c>
      <c r="S30" s="110"/>
      <c r="T30" s="103"/>
      <c r="U30" s="111"/>
      <c r="V30" s="108">
        <f t="shared" si="43"/>
      </c>
      <c r="W30" s="105">
        <f t="shared" si="44"/>
      </c>
      <c r="X30" s="108"/>
      <c r="Y30" s="175">
        <f t="shared" si="45"/>
      </c>
      <c r="Z30" s="173">
        <f t="shared" si="46"/>
      </c>
      <c r="AA30" s="175">
        <f t="shared" si="47"/>
      </c>
      <c r="AB30" s="452"/>
      <c r="AC30" s="452"/>
      <c r="AD30" s="453"/>
      <c r="AE30" s="84"/>
      <c r="AF30" s="118">
        <f t="shared" si="48"/>
      </c>
      <c r="AG30" s="60">
        <f t="shared" si="49"/>
      </c>
      <c r="AH30" s="60">
        <f t="shared" si="50"/>
      </c>
      <c r="AI30" s="218"/>
      <c r="AJ30" s="216">
        <f t="shared" si="51"/>
      </c>
      <c r="AK30" s="220">
        <f t="shared" si="52"/>
      </c>
      <c r="AL30" s="216">
        <f t="shared" si="53"/>
      </c>
      <c r="AM30" s="208"/>
      <c r="AN30" s="96"/>
      <c r="AO30" s="209"/>
      <c r="AP30" s="35"/>
      <c r="AQ30" s="35"/>
      <c r="AR30" s="35"/>
      <c r="AS30" s="35"/>
      <c r="AT30" s="35"/>
    </row>
    <row r="31" spans="1:46" ht="15">
      <c r="A31" s="69"/>
      <c r="B31" s="146"/>
      <c r="C31" s="140">
        <f t="shared" si="34"/>
      </c>
      <c r="D31" s="114"/>
      <c r="E31" s="106">
        <f t="shared" si="35"/>
      </c>
      <c r="F31" s="106">
        <f t="shared" si="36"/>
      </c>
      <c r="G31" s="107">
        <f t="shared" si="37"/>
      </c>
      <c r="H31" s="108"/>
      <c r="I31" s="108"/>
      <c r="J31" s="135"/>
      <c r="K31" s="338">
        <f t="shared" si="38"/>
      </c>
      <c r="L31" s="338"/>
      <c r="M31" s="436"/>
      <c r="N31" s="104"/>
      <c r="O31" s="105">
        <f t="shared" si="39"/>
      </c>
      <c r="P31" s="107">
        <f t="shared" si="40"/>
      </c>
      <c r="Q31" s="106">
        <f t="shared" si="41"/>
      </c>
      <c r="R31" s="107">
        <f t="shared" si="42"/>
      </c>
      <c r="S31" s="110"/>
      <c r="T31" s="103"/>
      <c r="U31" s="111"/>
      <c r="V31" s="108">
        <f t="shared" si="43"/>
      </c>
      <c r="W31" s="105">
        <f t="shared" si="44"/>
      </c>
      <c r="X31" s="108"/>
      <c r="Y31" s="175">
        <f t="shared" si="45"/>
      </c>
      <c r="Z31" s="173">
        <f t="shared" si="46"/>
      </c>
      <c r="AA31" s="175">
        <f t="shared" si="47"/>
      </c>
      <c r="AB31" s="452"/>
      <c r="AC31" s="452"/>
      <c r="AD31" s="453"/>
      <c r="AE31" s="84"/>
      <c r="AF31" s="118">
        <f t="shared" si="48"/>
      </c>
      <c r="AG31" s="60">
        <f t="shared" si="49"/>
      </c>
      <c r="AH31" s="60">
        <f t="shared" si="50"/>
      </c>
      <c r="AI31" s="218"/>
      <c r="AJ31" s="216">
        <f t="shared" si="51"/>
      </c>
      <c r="AK31" s="220">
        <f t="shared" si="52"/>
      </c>
      <c r="AL31" s="216">
        <f t="shared" si="53"/>
      </c>
      <c r="AM31" s="208"/>
      <c r="AN31" s="96"/>
      <c r="AO31" s="209"/>
      <c r="AP31" s="35"/>
      <c r="AQ31" s="35"/>
      <c r="AR31" s="35"/>
      <c r="AS31" s="35"/>
      <c r="AT31" s="35"/>
    </row>
    <row r="32" spans="1:46" ht="15">
      <c r="A32" s="69"/>
      <c r="B32" s="146"/>
      <c r="C32" s="140">
        <f t="shared" si="34"/>
      </c>
      <c r="D32" s="114"/>
      <c r="E32" s="106">
        <f t="shared" si="35"/>
      </c>
      <c r="F32" s="106">
        <f t="shared" si="36"/>
      </c>
      <c r="G32" s="107">
        <f t="shared" si="37"/>
      </c>
      <c r="H32" s="108"/>
      <c r="I32" s="108"/>
      <c r="J32" s="135"/>
      <c r="K32" s="338">
        <f t="shared" si="38"/>
      </c>
      <c r="L32" s="338"/>
      <c r="M32" s="436"/>
      <c r="N32" s="104"/>
      <c r="O32" s="105">
        <f t="shared" si="39"/>
      </c>
      <c r="P32" s="107">
        <f t="shared" si="40"/>
      </c>
      <c r="Q32" s="106">
        <f t="shared" si="41"/>
      </c>
      <c r="R32" s="107">
        <f t="shared" si="42"/>
      </c>
      <c r="S32" s="110"/>
      <c r="T32" s="103"/>
      <c r="U32" s="111"/>
      <c r="V32" s="108">
        <f t="shared" si="43"/>
      </c>
      <c r="W32" s="105">
        <f t="shared" si="44"/>
      </c>
      <c r="X32" s="108"/>
      <c r="Y32" s="175">
        <f t="shared" si="45"/>
      </c>
      <c r="Z32" s="173">
        <f t="shared" si="46"/>
      </c>
      <c r="AA32" s="175">
        <f t="shared" si="47"/>
      </c>
      <c r="AB32" s="452"/>
      <c r="AC32" s="452"/>
      <c r="AD32" s="453"/>
      <c r="AE32" s="84"/>
      <c r="AF32" s="118">
        <f t="shared" si="48"/>
      </c>
      <c r="AG32" s="60">
        <f t="shared" si="49"/>
      </c>
      <c r="AH32" s="60">
        <f t="shared" si="50"/>
      </c>
      <c r="AI32" s="218"/>
      <c r="AJ32" s="216">
        <f t="shared" si="51"/>
      </c>
      <c r="AK32" s="220">
        <f t="shared" si="52"/>
      </c>
      <c r="AL32" s="216">
        <f t="shared" si="53"/>
      </c>
      <c r="AM32" s="208"/>
      <c r="AN32" s="96"/>
      <c r="AO32" s="209"/>
      <c r="AP32" s="35"/>
      <c r="AQ32" s="35"/>
      <c r="AR32" s="35"/>
      <c r="AS32" s="35"/>
      <c r="AT32" s="35"/>
    </row>
    <row r="33" spans="1:46" ht="15">
      <c r="A33" s="69"/>
      <c r="B33" s="146"/>
      <c r="C33" s="140">
        <f t="shared" si="34"/>
      </c>
      <c r="D33" s="114"/>
      <c r="E33" s="106">
        <f t="shared" si="35"/>
      </c>
      <c r="F33" s="106">
        <f t="shared" si="36"/>
      </c>
      <c r="G33" s="107">
        <f t="shared" si="37"/>
      </c>
      <c r="H33" s="108" t="s">
        <v>1971</v>
      </c>
      <c r="I33" s="108"/>
      <c r="J33" s="135"/>
      <c r="K33" s="338">
        <f t="shared" si="38"/>
      </c>
      <c r="L33" s="338"/>
      <c r="M33" s="436"/>
      <c r="N33" s="104"/>
      <c r="O33" s="105">
        <f t="shared" si="39"/>
      </c>
      <c r="P33" s="107">
        <f t="shared" si="40"/>
      </c>
      <c r="Q33" s="106">
        <f t="shared" si="41"/>
      </c>
      <c r="R33" s="107">
        <f t="shared" si="42"/>
      </c>
      <c r="S33" s="110"/>
      <c r="T33" s="103"/>
      <c r="U33" s="111"/>
      <c r="V33" s="108">
        <f t="shared" si="43"/>
      </c>
      <c r="W33" s="105">
        <f t="shared" si="44"/>
      </c>
      <c r="X33" s="108"/>
      <c r="Y33" s="175">
        <f t="shared" si="45"/>
      </c>
      <c r="Z33" s="173">
        <f t="shared" si="46"/>
      </c>
      <c r="AA33" s="175">
        <f t="shared" si="47"/>
      </c>
      <c r="AB33" s="452"/>
      <c r="AC33" s="452"/>
      <c r="AD33" s="453"/>
      <c r="AE33" s="84"/>
      <c r="AF33" s="118">
        <f t="shared" si="48"/>
      </c>
      <c r="AG33" s="60">
        <f t="shared" si="49"/>
      </c>
      <c r="AH33" s="60">
        <f t="shared" si="50"/>
      </c>
      <c r="AI33" s="218"/>
      <c r="AJ33" s="216">
        <f t="shared" si="51"/>
      </c>
      <c r="AK33" s="220">
        <f t="shared" si="52"/>
      </c>
      <c r="AL33" s="216">
        <f t="shared" si="53"/>
      </c>
      <c r="AM33" s="208"/>
      <c r="AN33" s="96"/>
      <c r="AO33" s="209"/>
      <c r="AP33" s="35"/>
      <c r="AQ33" s="35"/>
      <c r="AR33" s="35"/>
      <c r="AS33" s="35"/>
      <c r="AT33" s="35"/>
    </row>
    <row r="34" spans="1:46" ht="15">
      <c r="A34" s="69"/>
      <c r="B34" s="146"/>
      <c r="C34" s="140">
        <f t="shared" si="34"/>
      </c>
      <c r="D34" s="114"/>
      <c r="E34" s="106">
        <f t="shared" si="35"/>
      </c>
      <c r="F34" s="106">
        <f t="shared" si="36"/>
      </c>
      <c r="G34" s="107">
        <f t="shared" si="37"/>
      </c>
      <c r="H34" s="108"/>
      <c r="I34" s="108"/>
      <c r="J34" s="135"/>
      <c r="K34" s="338">
        <f t="shared" si="38"/>
      </c>
      <c r="L34" s="338"/>
      <c r="M34" s="436"/>
      <c r="N34" s="104"/>
      <c r="O34" s="105">
        <f t="shared" si="39"/>
      </c>
      <c r="P34" s="107">
        <f t="shared" si="40"/>
      </c>
      <c r="Q34" s="106">
        <f t="shared" si="41"/>
      </c>
      <c r="R34" s="107">
        <f t="shared" si="42"/>
      </c>
      <c r="S34" s="110"/>
      <c r="T34" s="103"/>
      <c r="U34" s="111"/>
      <c r="V34" s="108">
        <f t="shared" si="43"/>
      </c>
      <c r="W34" s="105">
        <f t="shared" si="44"/>
      </c>
      <c r="X34" s="108"/>
      <c r="Y34" s="242">
        <f t="shared" si="45"/>
      </c>
      <c r="Z34" s="244">
        <f t="shared" si="46"/>
      </c>
      <c r="AA34" s="242">
        <f t="shared" si="47"/>
      </c>
      <c r="AB34" s="452"/>
      <c r="AC34" s="452"/>
      <c r="AD34" s="453"/>
      <c r="AE34" s="84"/>
      <c r="AF34" s="118">
        <f t="shared" si="48"/>
      </c>
      <c r="AG34" s="60">
        <f t="shared" si="49"/>
      </c>
      <c r="AH34" s="60">
        <f t="shared" si="50"/>
      </c>
      <c r="AI34" s="218"/>
      <c r="AJ34" s="216">
        <f t="shared" si="51"/>
      </c>
      <c r="AK34" s="220">
        <f t="shared" si="52"/>
      </c>
      <c r="AL34" s="216">
        <f t="shared" si="53"/>
      </c>
      <c r="AM34" s="208"/>
      <c r="AN34" s="96"/>
      <c r="AO34" s="209"/>
      <c r="AP34" s="35"/>
      <c r="AQ34" s="35"/>
      <c r="AR34" s="35"/>
      <c r="AS34" s="35"/>
      <c r="AT34" s="35"/>
    </row>
    <row r="35" spans="1:46" ht="15">
      <c r="A35" s="69"/>
      <c r="B35" s="151"/>
      <c r="C35" s="141">
        <f t="shared" si="34"/>
      </c>
      <c r="D35" s="128"/>
      <c r="E35" s="24">
        <f t="shared" si="35"/>
      </c>
      <c r="F35" s="24">
        <f t="shared" si="36"/>
      </c>
      <c r="G35" s="23" t="s">
        <v>1976</v>
      </c>
      <c r="H35" s="16"/>
      <c r="I35" s="16"/>
      <c r="J35" s="137"/>
      <c r="K35" s="429">
        <f t="shared" si="38"/>
      </c>
      <c r="L35" s="429"/>
      <c r="M35" s="430"/>
      <c r="N35" s="22"/>
      <c r="O35" s="132">
        <f t="shared" si="39"/>
      </c>
      <c r="P35" s="131">
        <f t="shared" si="40"/>
      </c>
      <c r="Q35" s="24">
        <f t="shared" si="41"/>
      </c>
      <c r="R35" s="23">
        <f t="shared" si="42"/>
      </c>
      <c r="S35" s="129"/>
      <c r="T35" s="129"/>
      <c r="U35" s="129"/>
      <c r="V35" s="129"/>
      <c r="W35" s="129"/>
      <c r="X35" s="129"/>
      <c r="Y35" s="240">
        <f>SUM(Y29:Y34)</f>
        <v>0</v>
      </c>
      <c r="Z35" s="241">
        <f>SUM(Z29:Z34)</f>
        <v>0</v>
      </c>
      <c r="AA35" s="279">
        <f>SUM(AA29:AA34)</f>
        <v>0</v>
      </c>
      <c r="AB35" s="452"/>
      <c r="AC35" s="452"/>
      <c r="AD35" s="453"/>
      <c r="AE35" s="84"/>
      <c r="AF35" s="119">
        <f t="shared" si="48"/>
      </c>
      <c r="AG35" s="62">
        <f t="shared" si="49"/>
      </c>
      <c r="AH35" s="62">
        <f t="shared" si="50"/>
      </c>
      <c r="AI35" s="218"/>
      <c r="AJ35" s="217">
        <f t="shared" si="51"/>
      </c>
      <c r="AK35" s="221">
        <f t="shared" si="52"/>
      </c>
      <c r="AL35" s="217">
        <f t="shared" si="53"/>
      </c>
      <c r="AM35" s="208"/>
      <c r="AN35" s="96"/>
      <c r="AO35" s="209"/>
      <c r="AP35" s="35"/>
      <c r="AQ35" s="35"/>
      <c r="AR35" s="35"/>
      <c r="AS35" s="35"/>
      <c r="AT35" s="35"/>
    </row>
    <row r="36" spans="1:46" ht="15">
      <c r="A36" s="70"/>
      <c r="B36" s="152"/>
      <c r="C36" s="142"/>
      <c r="D36" s="130"/>
      <c r="E36" s="197">
        <f>SUM(E29:E35)</f>
        <v>0</v>
      </c>
      <c r="F36" s="272">
        <f>SUM(F29:F35)</f>
        <v>0</v>
      </c>
      <c r="G36" s="121">
        <f>SUM(G29:G35)</f>
        <v>0</v>
      </c>
      <c r="H36" s="133"/>
      <c r="I36" s="133"/>
      <c r="J36" s="138"/>
      <c r="K36" s="414"/>
      <c r="L36" s="414"/>
      <c r="M36" s="415"/>
      <c r="N36" s="133"/>
      <c r="O36" s="133"/>
      <c r="P36" s="201">
        <f>SUM(P29:P35)</f>
        <v>0</v>
      </c>
      <c r="Q36" s="278">
        <f>SUM(Q29:Q35)</f>
        <v>0</v>
      </c>
      <c r="R36" s="170">
        <f>SUM(R29:R35)</f>
        <v>0</v>
      </c>
      <c r="S36" s="431" t="s">
        <v>1977</v>
      </c>
      <c r="T36" s="432"/>
      <c r="U36" s="432"/>
      <c r="V36" s="432"/>
      <c r="W36" s="432"/>
      <c r="X36" s="432"/>
      <c r="Y36" s="432"/>
      <c r="Z36" s="432"/>
      <c r="AA36" s="433"/>
      <c r="AB36" s="198">
        <f>+E36+P36+Y35</f>
        <v>0</v>
      </c>
      <c r="AC36" s="275">
        <f>+F36+Q36+Z35</f>
        <v>0</v>
      </c>
      <c r="AD36" s="237">
        <f>+G36+R36+AA35</f>
        <v>0</v>
      </c>
      <c r="AE36" s="82"/>
      <c r="AF36" s="85"/>
      <c r="AG36" s="77"/>
      <c r="AH36" s="77"/>
      <c r="AI36" s="97"/>
      <c r="AJ36" s="222"/>
      <c r="AK36" s="222"/>
      <c r="AL36" s="208"/>
      <c r="AM36" s="208"/>
      <c r="AN36" s="96"/>
      <c r="AO36" s="209"/>
      <c r="AP36" s="35"/>
      <c r="AQ36" s="35"/>
      <c r="AR36" s="35"/>
      <c r="AS36" s="35"/>
      <c r="AT36" s="35"/>
    </row>
    <row r="37" spans="1:46" ht="15" customHeight="1" thickBot="1">
      <c r="A37" s="70"/>
      <c r="B37" s="454" t="s">
        <v>2506</v>
      </c>
      <c r="C37" s="455"/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169"/>
      <c r="O37" s="169"/>
      <c r="P37" s="456">
        <f>AB37+AC37</f>
        <v>34</v>
      </c>
      <c r="Q37" s="457"/>
      <c r="R37" s="458"/>
      <c r="S37" s="459" t="s">
        <v>1978</v>
      </c>
      <c r="T37" s="459"/>
      <c r="U37" s="459"/>
      <c r="V37" s="459"/>
      <c r="W37" s="459"/>
      <c r="X37" s="459"/>
      <c r="Y37" s="459"/>
      <c r="Z37" s="459"/>
      <c r="AA37" s="460"/>
      <c r="AB37" s="202">
        <f>AB36+AB26</f>
        <v>34</v>
      </c>
      <c r="AC37" s="202">
        <f>AC36+AC26</f>
        <v>0</v>
      </c>
      <c r="AD37" s="202">
        <f>AD36+AD26</f>
        <v>0</v>
      </c>
      <c r="AE37" s="82"/>
      <c r="AF37" s="85"/>
      <c r="AG37" s="77" t="s">
        <v>1976</v>
      </c>
      <c r="AH37" s="77"/>
      <c r="AI37" s="97"/>
      <c r="AJ37" s="98"/>
      <c r="AK37" s="98"/>
      <c r="AL37" s="96"/>
      <c r="AM37" s="96"/>
      <c r="AN37" s="96"/>
      <c r="AO37" s="209"/>
      <c r="AP37" s="35"/>
      <c r="AQ37" s="35"/>
      <c r="AR37" s="35"/>
      <c r="AS37" s="35"/>
      <c r="AT37" s="35"/>
    </row>
    <row r="38" spans="1:46" ht="15">
      <c r="A38" s="70"/>
      <c r="B38" s="463" t="s">
        <v>1979</v>
      </c>
      <c r="C38" s="464"/>
      <c r="D38" s="464"/>
      <c r="E38" s="464"/>
      <c r="F38" s="465"/>
      <c r="G38" s="463" t="s">
        <v>1980</v>
      </c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5"/>
      <c r="S38" s="466" t="s">
        <v>3091</v>
      </c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8"/>
      <c r="AE38" s="86"/>
      <c r="AF38" s="87"/>
      <c r="AG38" s="77"/>
      <c r="AH38" s="77"/>
      <c r="AI38" s="97"/>
      <c r="AJ38" s="98"/>
      <c r="AK38" s="98"/>
      <c r="AL38" s="96"/>
      <c r="AM38" s="96"/>
      <c r="AN38" s="96"/>
      <c r="AO38" s="209"/>
      <c r="AP38" s="35"/>
      <c r="AQ38" s="35"/>
      <c r="AR38" s="35"/>
      <c r="AS38" s="35"/>
      <c r="AT38" s="35"/>
    </row>
    <row r="39" spans="1:46" ht="15">
      <c r="A39" s="71"/>
      <c r="B39" s="283"/>
      <c r="C39" s="469" t="s">
        <v>1982</v>
      </c>
      <c r="D39" s="469"/>
      <c r="E39" s="469"/>
      <c r="F39" s="470"/>
      <c r="G39" s="471" t="s">
        <v>1983</v>
      </c>
      <c r="H39" s="472"/>
      <c r="I39" s="472"/>
      <c r="J39" s="472"/>
      <c r="K39" s="472"/>
      <c r="L39" s="473" t="s">
        <v>1984</v>
      </c>
      <c r="M39" s="473"/>
      <c r="N39" s="473"/>
      <c r="O39" s="473"/>
      <c r="P39" s="473"/>
      <c r="Q39" s="473"/>
      <c r="R39" s="474"/>
      <c r="S39" s="475" t="s">
        <v>3083</v>
      </c>
      <c r="T39" s="476"/>
      <c r="U39" s="476"/>
      <c r="V39" s="476"/>
      <c r="W39" s="476"/>
      <c r="X39" s="476"/>
      <c r="Y39" s="476"/>
      <c r="Z39" s="476"/>
      <c r="AA39" s="476"/>
      <c r="AB39" s="476"/>
      <c r="AC39" s="476"/>
      <c r="AD39" s="477"/>
      <c r="AE39" s="84"/>
      <c r="AF39" s="76"/>
      <c r="AG39" s="77"/>
      <c r="AH39" s="77"/>
      <c r="AI39" s="97"/>
      <c r="AJ39" s="96"/>
      <c r="AK39" s="96"/>
      <c r="AL39" s="96"/>
      <c r="AM39" s="96"/>
      <c r="AN39" s="96"/>
      <c r="AO39" s="209"/>
      <c r="AP39" s="35"/>
      <c r="AQ39" s="35"/>
      <c r="AR39" s="35"/>
      <c r="AS39" s="35"/>
      <c r="AT39" s="35"/>
    </row>
    <row r="40" spans="1:46" ht="15">
      <c r="A40" s="71" t="s">
        <v>1971</v>
      </c>
      <c r="B40" s="284"/>
      <c r="C40" s="469" t="s">
        <v>1985</v>
      </c>
      <c r="D40" s="469"/>
      <c r="E40" s="469"/>
      <c r="F40" s="470"/>
      <c r="G40" s="478" t="s">
        <v>1971</v>
      </c>
      <c r="H40" s="479"/>
      <c r="I40" s="285"/>
      <c r="J40" s="286" t="s">
        <v>1986</v>
      </c>
      <c r="K40" s="286"/>
      <c r="L40" s="480" t="s">
        <v>1971</v>
      </c>
      <c r="M40" s="480"/>
      <c r="N40" s="287" t="s">
        <v>1971</v>
      </c>
      <c r="O40" s="288" t="s">
        <v>1971</v>
      </c>
      <c r="P40" s="289">
        <v>1</v>
      </c>
      <c r="Q40" s="461" t="s">
        <v>1971</v>
      </c>
      <c r="R40" s="462"/>
      <c r="S40" s="290" t="s">
        <v>1973</v>
      </c>
      <c r="T40" s="316" t="s">
        <v>3084</v>
      </c>
      <c r="U40" s="317"/>
      <c r="V40" s="317"/>
      <c r="W40" s="317"/>
      <c r="X40" s="317"/>
      <c r="Y40" s="317"/>
      <c r="Z40" s="318"/>
      <c r="AA40" s="319"/>
      <c r="AB40" s="319"/>
      <c r="AC40" s="319"/>
      <c r="AD40" s="320"/>
      <c r="AE40" s="312"/>
      <c r="AF40" s="88"/>
      <c r="AG40" s="77"/>
      <c r="AH40" s="77"/>
      <c r="AI40" s="97"/>
      <c r="AJ40" s="96"/>
      <c r="AK40" s="96"/>
      <c r="AL40" s="96"/>
      <c r="AM40" s="96"/>
      <c r="AN40" s="96"/>
      <c r="AO40" s="209"/>
      <c r="AP40" s="35"/>
      <c r="AQ40" s="35"/>
      <c r="AR40" s="35"/>
      <c r="AS40" s="35"/>
      <c r="AT40" s="35"/>
    </row>
    <row r="41" spans="1:46" ht="15">
      <c r="A41" s="71" t="s">
        <v>1971</v>
      </c>
      <c r="B41" s="292"/>
      <c r="C41" s="469" t="s">
        <v>1988</v>
      </c>
      <c r="D41" s="469"/>
      <c r="E41" s="469"/>
      <c r="F41" s="470"/>
      <c r="G41" s="481" t="s">
        <v>1971</v>
      </c>
      <c r="H41" s="482"/>
      <c r="I41" s="291"/>
      <c r="J41" s="286" t="s">
        <v>1989</v>
      </c>
      <c r="K41" s="286"/>
      <c r="L41" s="480" t="s">
        <v>1971</v>
      </c>
      <c r="M41" s="480"/>
      <c r="N41" s="287" t="s">
        <v>1971</v>
      </c>
      <c r="O41" s="288" t="s">
        <v>1971</v>
      </c>
      <c r="P41" s="289">
        <v>2</v>
      </c>
      <c r="Q41" s="461" t="s">
        <v>1971</v>
      </c>
      <c r="R41" s="462"/>
      <c r="S41" s="293" t="s">
        <v>1987</v>
      </c>
      <c r="T41" s="327" t="s">
        <v>3085</v>
      </c>
      <c r="U41" s="319"/>
      <c r="V41" s="319"/>
      <c r="W41" s="319"/>
      <c r="X41" s="319"/>
      <c r="Y41" s="328"/>
      <c r="Z41" s="319"/>
      <c r="AA41" s="319"/>
      <c r="AB41" s="319"/>
      <c r="AC41" s="319"/>
      <c r="AD41" s="320"/>
      <c r="AE41" s="312"/>
      <c r="AF41" s="87"/>
      <c r="AG41" s="77"/>
      <c r="AH41" s="77"/>
      <c r="AI41" s="97"/>
      <c r="AJ41" s="96"/>
      <c r="AK41" s="96"/>
      <c r="AL41" s="96"/>
      <c r="AM41" s="96"/>
      <c r="AN41" s="96"/>
      <c r="AO41" s="209"/>
      <c r="AP41" s="35"/>
      <c r="AQ41" s="35"/>
      <c r="AR41" s="35"/>
      <c r="AS41" s="35"/>
      <c r="AT41" s="35"/>
    </row>
    <row r="42" spans="1:46" ht="15">
      <c r="A42" s="71" t="s">
        <v>1971</v>
      </c>
      <c r="B42" s="294"/>
      <c r="C42" s="469" t="s">
        <v>1991</v>
      </c>
      <c r="D42" s="469"/>
      <c r="E42" s="469"/>
      <c r="F42" s="470"/>
      <c r="G42" s="485" t="s">
        <v>1971</v>
      </c>
      <c r="H42" s="486"/>
      <c r="I42" s="288"/>
      <c r="J42" s="286" t="s">
        <v>1992</v>
      </c>
      <c r="K42" s="286"/>
      <c r="L42" s="480" t="s">
        <v>1971</v>
      </c>
      <c r="M42" s="480"/>
      <c r="N42" s="287" t="s">
        <v>1971</v>
      </c>
      <c r="O42" s="288" t="s">
        <v>1971</v>
      </c>
      <c r="P42" s="289">
        <v>3</v>
      </c>
      <c r="Q42" s="461" t="s">
        <v>1971</v>
      </c>
      <c r="R42" s="462"/>
      <c r="S42" s="295" t="s">
        <v>1990</v>
      </c>
      <c r="T42" s="321" t="s">
        <v>3086</v>
      </c>
      <c r="U42" s="321"/>
      <c r="V42" s="321"/>
      <c r="W42" s="321"/>
      <c r="X42" s="321"/>
      <c r="Y42" s="321"/>
      <c r="Z42" s="322"/>
      <c r="AA42" s="322"/>
      <c r="AB42" s="322"/>
      <c r="AC42" s="323"/>
      <c r="AD42" s="324"/>
      <c r="AE42" s="89"/>
      <c r="AF42" s="88"/>
      <c r="AG42" s="77"/>
      <c r="AH42" s="77"/>
      <c r="AI42" s="97"/>
      <c r="AJ42" s="96"/>
      <c r="AK42" s="96"/>
      <c r="AL42" s="96"/>
      <c r="AM42" s="96"/>
      <c r="AN42" s="96"/>
      <c r="AO42" s="209"/>
      <c r="AP42" s="35"/>
      <c r="AQ42" s="35"/>
      <c r="AR42" s="35"/>
      <c r="AS42" s="35"/>
      <c r="AT42" s="35"/>
    </row>
    <row r="43" spans="1:46" ht="15">
      <c r="A43" s="71" t="s">
        <v>1971</v>
      </c>
      <c r="B43" s="292"/>
      <c r="C43" s="469" t="s">
        <v>581</v>
      </c>
      <c r="D43" s="469"/>
      <c r="E43" s="469"/>
      <c r="F43" s="470"/>
      <c r="G43" s="483" t="s">
        <v>1993</v>
      </c>
      <c r="H43" s="484"/>
      <c r="I43" s="484"/>
      <c r="J43" s="484"/>
      <c r="K43" s="484"/>
      <c r="L43" s="473" t="s">
        <v>1994</v>
      </c>
      <c r="M43" s="473"/>
      <c r="N43" s="473"/>
      <c r="O43" s="473"/>
      <c r="P43" s="473"/>
      <c r="Q43" s="473"/>
      <c r="R43" s="474"/>
      <c r="S43" s="475" t="s">
        <v>3087</v>
      </c>
      <c r="T43" s="476"/>
      <c r="U43" s="476"/>
      <c r="V43" s="476"/>
      <c r="W43" s="476"/>
      <c r="X43" s="476"/>
      <c r="Y43" s="476"/>
      <c r="Z43" s="476"/>
      <c r="AA43" s="476"/>
      <c r="AB43" s="476"/>
      <c r="AC43" s="476"/>
      <c r="AD43" s="477"/>
      <c r="AE43" s="84"/>
      <c r="AF43" s="76"/>
      <c r="AG43" s="77"/>
      <c r="AH43" s="77"/>
      <c r="AI43" s="97"/>
      <c r="AJ43" s="96"/>
      <c r="AK43" s="96"/>
      <c r="AL43" s="96"/>
      <c r="AM43" s="96"/>
      <c r="AN43" s="96"/>
      <c r="AO43" s="209"/>
      <c r="AP43" s="35"/>
      <c r="AQ43" s="35"/>
      <c r="AR43" s="35"/>
      <c r="AS43" s="35"/>
      <c r="AT43" s="35"/>
    </row>
    <row r="44" spans="1:46" ht="14.25">
      <c r="A44" s="71" t="s">
        <v>1971</v>
      </c>
      <c r="B44" s="294"/>
      <c r="C44" s="469" t="s">
        <v>582</v>
      </c>
      <c r="D44" s="469"/>
      <c r="E44" s="469"/>
      <c r="F44" s="470"/>
      <c r="G44" s="481" t="s">
        <v>1971</v>
      </c>
      <c r="H44" s="482"/>
      <c r="I44" s="285"/>
      <c r="J44" s="286" t="s">
        <v>1995</v>
      </c>
      <c r="K44" s="286"/>
      <c r="L44" s="489" t="s">
        <v>1971</v>
      </c>
      <c r="M44" s="489"/>
      <c r="N44" s="296" t="s">
        <v>1971</v>
      </c>
      <c r="O44" s="297"/>
      <c r="P44" s="492" t="s">
        <v>885</v>
      </c>
      <c r="Q44" s="492"/>
      <c r="R44" s="491"/>
      <c r="S44" s="314" t="s">
        <v>3081</v>
      </c>
      <c r="T44" s="325" t="s">
        <v>3088</v>
      </c>
      <c r="U44" s="321"/>
      <c r="V44" s="321"/>
      <c r="W44" s="321"/>
      <c r="X44" s="321"/>
      <c r="Y44" s="321"/>
      <c r="Z44" s="321"/>
      <c r="AA44" s="321"/>
      <c r="AB44" s="321"/>
      <c r="AC44" s="321"/>
      <c r="AD44" s="326"/>
      <c r="AE44" s="313"/>
      <c r="AF44" s="90"/>
      <c r="AG44" s="77"/>
      <c r="AH44" s="77"/>
      <c r="AI44" s="97"/>
      <c r="AJ44" s="96"/>
      <c r="AK44" s="96"/>
      <c r="AL44" s="96"/>
      <c r="AM44" s="96"/>
      <c r="AN44" s="96"/>
      <c r="AO44" s="209"/>
      <c r="AP44" s="35"/>
      <c r="AQ44" s="35"/>
      <c r="AR44" s="35"/>
      <c r="AS44" s="35"/>
      <c r="AT44" s="35"/>
    </row>
    <row r="45" spans="1:46" ht="15">
      <c r="A45" s="71" t="s">
        <v>1971</v>
      </c>
      <c r="B45" s="292"/>
      <c r="C45" s="298" t="s">
        <v>583</v>
      </c>
      <c r="D45" s="298"/>
      <c r="E45" s="298"/>
      <c r="F45" s="299"/>
      <c r="G45" s="481" t="s">
        <v>1971</v>
      </c>
      <c r="H45" s="482"/>
      <c r="I45" s="285"/>
      <c r="J45" s="286" t="s">
        <v>1997</v>
      </c>
      <c r="K45" s="286"/>
      <c r="L45" s="300" t="s">
        <v>1971</v>
      </c>
      <c r="M45" s="300"/>
      <c r="N45" s="296" t="s">
        <v>1971</v>
      </c>
      <c r="O45" s="297"/>
      <c r="P45" s="301" t="s">
        <v>2000</v>
      </c>
      <c r="Q45" s="297"/>
      <c r="R45" s="302"/>
      <c r="S45" s="508" t="s">
        <v>3089</v>
      </c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10"/>
      <c r="AE45" s="84"/>
      <c r="AF45" s="76"/>
      <c r="AG45" s="76"/>
      <c r="AH45" s="77"/>
      <c r="AI45" s="97"/>
      <c r="AJ45" s="96"/>
      <c r="AK45" s="96"/>
      <c r="AL45" s="96"/>
      <c r="AM45" s="96"/>
      <c r="AN45" s="96"/>
      <c r="AO45" s="209"/>
      <c r="AP45" s="35"/>
      <c r="AQ45" s="35"/>
      <c r="AR45" s="35"/>
      <c r="AS45" s="35"/>
      <c r="AT45" s="35"/>
    </row>
    <row r="46" spans="1:46" ht="14.25">
      <c r="A46" s="71" t="s">
        <v>1971</v>
      </c>
      <c r="B46" s="294"/>
      <c r="C46" s="493" t="s">
        <v>1998</v>
      </c>
      <c r="D46" s="493"/>
      <c r="E46" s="493"/>
      <c r="F46" s="494"/>
      <c r="G46" s="481" t="s">
        <v>1971</v>
      </c>
      <c r="H46" s="482"/>
      <c r="I46" s="285"/>
      <c r="J46" s="286" t="s">
        <v>1999</v>
      </c>
      <c r="K46" s="286"/>
      <c r="L46" s="480" t="s">
        <v>1971</v>
      </c>
      <c r="M46" s="480"/>
      <c r="N46" s="296" t="s">
        <v>1971</v>
      </c>
      <c r="O46" s="297"/>
      <c r="P46" s="492" t="s">
        <v>2003</v>
      </c>
      <c r="Q46" s="492"/>
      <c r="R46" s="491"/>
      <c r="S46" s="303"/>
      <c r="T46" s="319" t="s">
        <v>3090</v>
      </c>
      <c r="U46" s="319"/>
      <c r="V46" s="319"/>
      <c r="W46" s="319"/>
      <c r="X46" s="319"/>
      <c r="Y46" s="319"/>
      <c r="Z46" s="319"/>
      <c r="AA46" s="319"/>
      <c r="AB46" s="319"/>
      <c r="AC46" s="319"/>
      <c r="AD46" s="320"/>
      <c r="AE46" s="312"/>
      <c r="AF46" s="76"/>
      <c r="AG46" s="77"/>
      <c r="AH46" s="77"/>
      <c r="AI46" s="97"/>
      <c r="AJ46" s="96"/>
      <c r="AK46" s="96"/>
      <c r="AL46" s="96"/>
      <c r="AM46" s="96"/>
      <c r="AN46" s="96"/>
      <c r="AO46" s="209"/>
      <c r="AP46" s="35"/>
      <c r="AQ46" s="35"/>
      <c r="AR46" s="35"/>
      <c r="AS46" s="35"/>
      <c r="AT46" s="35"/>
    </row>
    <row r="47" spans="1:46" ht="15">
      <c r="A47" s="71" t="s">
        <v>1971</v>
      </c>
      <c r="B47" s="292"/>
      <c r="C47" s="493" t="s">
        <v>2001</v>
      </c>
      <c r="D47" s="493"/>
      <c r="E47" s="493"/>
      <c r="F47" s="494"/>
      <c r="G47" s="483" t="s">
        <v>2002</v>
      </c>
      <c r="H47" s="484"/>
      <c r="I47" s="484"/>
      <c r="J47" s="484"/>
      <c r="K47" s="484"/>
      <c r="L47" s="472" t="s">
        <v>886</v>
      </c>
      <c r="M47" s="472"/>
      <c r="N47" s="472"/>
      <c r="O47" s="472"/>
      <c r="P47" s="472"/>
      <c r="Q47" s="472"/>
      <c r="R47" s="496"/>
      <c r="S47" s="304">
        <v>3</v>
      </c>
      <c r="T47" s="329" t="s">
        <v>3095</v>
      </c>
      <c r="U47" s="329"/>
      <c r="V47" s="329"/>
      <c r="W47" s="330" t="s">
        <v>2004</v>
      </c>
      <c r="X47" s="330"/>
      <c r="Y47" s="331"/>
      <c r="Z47" s="331"/>
      <c r="AA47" s="331"/>
      <c r="AB47" s="331"/>
      <c r="AC47" s="331"/>
      <c r="AD47" s="332"/>
      <c r="AE47" s="84"/>
      <c r="AF47" s="91"/>
      <c r="AG47" s="77"/>
      <c r="AH47" s="77"/>
      <c r="AI47" s="97"/>
      <c r="AJ47" s="96"/>
      <c r="AK47" s="96"/>
      <c r="AL47" s="96"/>
      <c r="AM47" s="96"/>
      <c r="AN47" s="96"/>
      <c r="AO47" s="209"/>
      <c r="AP47" s="35"/>
      <c r="AQ47" s="35"/>
      <c r="AR47" s="35"/>
      <c r="AS47" s="35"/>
      <c r="AT47" s="35"/>
    </row>
    <row r="48" spans="1:46" ht="15">
      <c r="A48" s="71" t="s">
        <v>1971</v>
      </c>
      <c r="B48" s="283"/>
      <c r="C48" s="469" t="s">
        <v>2005</v>
      </c>
      <c r="D48" s="469"/>
      <c r="E48" s="469"/>
      <c r="F48" s="470"/>
      <c r="G48" s="481" t="s">
        <v>1971</v>
      </c>
      <c r="H48" s="482"/>
      <c r="I48" s="285"/>
      <c r="J48" s="495" t="s">
        <v>2006</v>
      </c>
      <c r="K48" s="495"/>
      <c r="L48" s="489" t="s">
        <v>1971</v>
      </c>
      <c r="M48" s="489"/>
      <c r="N48" s="296" t="s">
        <v>1971</v>
      </c>
      <c r="O48" s="297"/>
      <c r="P48" s="297" t="s">
        <v>1310</v>
      </c>
      <c r="Q48" s="297"/>
      <c r="R48" s="302"/>
      <c r="S48" s="295" t="s">
        <v>2007</v>
      </c>
      <c r="T48" s="498" t="s">
        <v>3092</v>
      </c>
      <c r="U48" s="498"/>
      <c r="V48" s="498"/>
      <c r="W48" s="498"/>
      <c r="X48" s="498"/>
      <c r="Y48" s="498"/>
      <c r="Z48" s="498"/>
      <c r="AA48" s="498"/>
      <c r="AB48" s="498"/>
      <c r="AC48" s="498"/>
      <c r="AD48" s="499"/>
      <c r="AE48" s="84"/>
      <c r="AF48" s="76"/>
      <c r="AG48" s="77"/>
      <c r="AH48" s="77"/>
      <c r="AI48" s="97"/>
      <c r="AJ48" s="96"/>
      <c r="AK48" s="96"/>
      <c r="AL48" s="96"/>
      <c r="AM48" s="96" t="s">
        <v>1971</v>
      </c>
      <c r="AN48" s="96"/>
      <c r="AO48" s="209"/>
      <c r="AP48" s="35"/>
      <c r="AQ48" s="35"/>
      <c r="AR48" s="35"/>
      <c r="AS48" s="35"/>
      <c r="AT48" s="35"/>
    </row>
    <row r="49" spans="1:46" ht="15">
      <c r="A49" s="71" t="s">
        <v>1971</v>
      </c>
      <c r="B49" s="283"/>
      <c r="C49" s="469" t="s">
        <v>2008</v>
      </c>
      <c r="D49" s="469"/>
      <c r="E49" s="469"/>
      <c r="F49" s="470"/>
      <c r="G49" s="481" t="s">
        <v>1971</v>
      </c>
      <c r="H49" s="482"/>
      <c r="I49" s="285"/>
      <c r="J49" s="495" t="s">
        <v>2009</v>
      </c>
      <c r="K49" s="495"/>
      <c r="L49" s="489" t="s">
        <v>1971</v>
      </c>
      <c r="M49" s="489"/>
      <c r="N49" s="296" t="s">
        <v>1971</v>
      </c>
      <c r="O49" s="297"/>
      <c r="P49" s="490" t="s">
        <v>887</v>
      </c>
      <c r="Q49" s="490"/>
      <c r="R49" s="491"/>
      <c r="S49" s="314" t="s">
        <v>3082</v>
      </c>
      <c r="T49" s="333" t="s">
        <v>3098</v>
      </c>
      <c r="U49" s="334"/>
      <c r="V49" s="335"/>
      <c r="W49" s="335"/>
      <c r="X49" s="335"/>
      <c r="Y49" s="336"/>
      <c r="Z49" s="335"/>
      <c r="AA49" s="335"/>
      <c r="AB49" s="335"/>
      <c r="AC49" s="335"/>
      <c r="AD49" s="337"/>
      <c r="AE49" s="84"/>
      <c r="AF49" s="76"/>
      <c r="AG49" s="77"/>
      <c r="AH49" s="77"/>
      <c r="AI49" s="97"/>
      <c r="AJ49" s="96"/>
      <c r="AK49" s="96"/>
      <c r="AL49" s="96"/>
      <c r="AM49" s="96"/>
      <c r="AN49" s="96"/>
      <c r="AO49" s="209"/>
      <c r="AP49" s="35"/>
      <c r="AQ49" s="35"/>
      <c r="AR49" s="35"/>
      <c r="AS49" s="35"/>
      <c r="AT49" s="35"/>
    </row>
    <row r="50" spans="1:46" ht="15.75" thickBot="1">
      <c r="A50" s="69"/>
      <c r="B50" s="305"/>
      <c r="C50" s="306" t="s">
        <v>3029</v>
      </c>
      <c r="D50" s="306"/>
      <c r="E50" s="306"/>
      <c r="F50" s="307"/>
      <c r="G50" s="487" t="s">
        <v>1971</v>
      </c>
      <c r="H50" s="488"/>
      <c r="I50" s="308"/>
      <c r="J50" s="309" t="s">
        <v>2010</v>
      </c>
      <c r="K50" s="309"/>
      <c r="L50" s="310"/>
      <c r="M50" s="310"/>
      <c r="N50" s="310"/>
      <c r="O50" s="310"/>
      <c r="P50" s="310"/>
      <c r="Q50" s="310"/>
      <c r="R50" s="311"/>
      <c r="S50" s="315" t="s">
        <v>3096</v>
      </c>
      <c r="T50" s="544" t="s">
        <v>3097</v>
      </c>
      <c r="U50" s="544"/>
      <c r="V50" s="544"/>
      <c r="W50" s="544"/>
      <c r="X50" s="544"/>
      <c r="Y50" s="544"/>
      <c r="Z50" s="544"/>
      <c r="AA50" s="544"/>
      <c r="AB50" s="544"/>
      <c r="AC50" s="544"/>
      <c r="AD50" s="545"/>
      <c r="AE50" s="92"/>
      <c r="AF50" s="77"/>
      <c r="AG50" s="77"/>
      <c r="AH50" s="77"/>
      <c r="AI50" s="97"/>
      <c r="AJ50" s="96"/>
      <c r="AK50" s="96"/>
      <c r="AL50" s="96"/>
      <c r="AM50" s="96"/>
      <c r="AN50" s="96"/>
      <c r="AO50" s="209"/>
      <c r="AP50" s="35"/>
      <c r="AQ50" s="35"/>
      <c r="AR50" s="35"/>
      <c r="AS50" s="35"/>
      <c r="AT50" s="35"/>
    </row>
    <row r="51" spans="1:46" ht="15.75" thickBot="1">
      <c r="A51" s="7"/>
      <c r="B51" s="280" t="s">
        <v>2011</v>
      </c>
      <c r="C51" s="281"/>
      <c r="D51" s="282"/>
      <c r="E51" s="542" t="s">
        <v>1971</v>
      </c>
      <c r="F51" s="542"/>
      <c r="G51" s="542"/>
      <c r="H51" s="542"/>
      <c r="I51" s="542"/>
      <c r="J51" s="542"/>
      <c r="K51" s="542"/>
      <c r="L51" s="542"/>
      <c r="M51" s="542"/>
      <c r="N51" s="542"/>
      <c r="O51" s="542"/>
      <c r="P51" s="542"/>
      <c r="Q51" s="542"/>
      <c r="R51" s="542"/>
      <c r="S51" s="542"/>
      <c r="T51" s="542"/>
      <c r="U51" s="542"/>
      <c r="V51" s="542"/>
      <c r="W51" s="542"/>
      <c r="X51" s="542"/>
      <c r="Y51" s="542"/>
      <c r="Z51" s="542"/>
      <c r="AA51" s="542"/>
      <c r="AB51" s="542"/>
      <c r="AC51" s="542"/>
      <c r="AD51" s="543"/>
      <c r="AE51" s="84"/>
      <c r="AF51" s="76"/>
      <c r="AG51" s="77"/>
      <c r="AH51" s="77"/>
      <c r="AI51" s="97"/>
      <c r="AJ51" s="96"/>
      <c r="AK51" s="96"/>
      <c r="AL51" s="96"/>
      <c r="AM51" s="96"/>
      <c r="AN51" s="96"/>
      <c r="AO51" s="209"/>
      <c r="AP51" s="35" t="s">
        <v>1971</v>
      </c>
      <c r="AQ51" s="35"/>
      <c r="AR51" s="35"/>
      <c r="AS51" s="35"/>
      <c r="AT51" s="35"/>
    </row>
    <row r="52" spans="1:46" ht="15" customHeight="1">
      <c r="A52" s="72"/>
      <c r="B52" s="536" t="s">
        <v>3028</v>
      </c>
      <c r="C52" s="537"/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537"/>
      <c r="Y52" s="537"/>
      <c r="Z52" s="537"/>
      <c r="AA52" s="537"/>
      <c r="AB52" s="537"/>
      <c r="AC52" s="537"/>
      <c r="AD52" s="538"/>
      <c r="AE52" s="93"/>
      <c r="AF52" s="76"/>
      <c r="AG52" s="77"/>
      <c r="AH52" s="77"/>
      <c r="AI52" s="97"/>
      <c r="AJ52" s="96" t="s">
        <v>1971</v>
      </c>
      <c r="AK52" s="96"/>
      <c r="AL52" s="96"/>
      <c r="AM52" s="96"/>
      <c r="AN52" s="96"/>
      <c r="AO52" s="209"/>
      <c r="AP52" s="35"/>
      <c r="AQ52" s="35"/>
      <c r="AR52" s="35"/>
      <c r="AS52" s="35"/>
      <c r="AT52" s="35"/>
    </row>
    <row r="53" spans="1:46" ht="15">
      <c r="A53" s="73"/>
      <c r="B53" s="536"/>
      <c r="C53" s="537"/>
      <c r="D53" s="537"/>
      <c r="E53" s="537"/>
      <c r="F53" s="537"/>
      <c r="G53" s="537"/>
      <c r="H53" s="537"/>
      <c r="I53" s="537"/>
      <c r="J53" s="537"/>
      <c r="K53" s="537"/>
      <c r="L53" s="537"/>
      <c r="M53" s="537"/>
      <c r="N53" s="537"/>
      <c r="O53" s="537"/>
      <c r="P53" s="537"/>
      <c r="Q53" s="537"/>
      <c r="R53" s="537"/>
      <c r="S53" s="537"/>
      <c r="T53" s="537"/>
      <c r="U53" s="537"/>
      <c r="V53" s="537"/>
      <c r="W53" s="537"/>
      <c r="X53" s="537"/>
      <c r="Y53" s="537"/>
      <c r="Z53" s="537"/>
      <c r="AA53" s="537"/>
      <c r="AB53" s="537"/>
      <c r="AC53" s="537"/>
      <c r="AD53" s="538"/>
      <c r="AE53" s="93"/>
      <c r="AF53" s="91"/>
      <c r="AG53" s="77"/>
      <c r="AH53" s="77"/>
      <c r="AI53" s="97"/>
      <c r="AJ53" s="96" t="s">
        <v>1971</v>
      </c>
      <c r="AK53" s="96"/>
      <c r="AL53" s="96"/>
      <c r="AM53" s="96"/>
      <c r="AN53" s="96"/>
      <c r="AO53" s="209"/>
      <c r="AP53" s="35"/>
      <c r="AQ53" s="35"/>
      <c r="AR53" s="35"/>
      <c r="AS53" s="35"/>
      <c r="AT53" s="35"/>
    </row>
    <row r="54" spans="1:46" ht="15">
      <c r="A54" s="73"/>
      <c r="B54" s="536"/>
      <c r="C54" s="537"/>
      <c r="D54" s="537"/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8"/>
      <c r="AE54" s="93"/>
      <c r="AF54" s="91"/>
      <c r="AG54" s="77"/>
      <c r="AH54" s="77"/>
      <c r="AI54" s="97"/>
      <c r="AJ54" s="96"/>
      <c r="AK54" s="96"/>
      <c r="AL54" s="96"/>
      <c r="AM54" s="96"/>
      <c r="AN54" s="96"/>
      <c r="AO54" s="209"/>
      <c r="AP54" s="35"/>
      <c r="AQ54" s="35"/>
      <c r="AR54" s="35"/>
      <c r="AS54" s="35"/>
      <c r="AT54" s="35"/>
    </row>
    <row r="55" spans="1:46" ht="15.75" thickBot="1">
      <c r="A55" s="73"/>
      <c r="B55" s="539"/>
      <c r="C55" s="540"/>
      <c r="D55" s="540"/>
      <c r="E55" s="540"/>
      <c r="F55" s="540"/>
      <c r="G55" s="540"/>
      <c r="H55" s="540"/>
      <c r="I55" s="540"/>
      <c r="J55" s="540"/>
      <c r="K55" s="540"/>
      <c r="L55" s="540"/>
      <c r="M55" s="540"/>
      <c r="N55" s="540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1"/>
      <c r="AE55" s="93"/>
      <c r="AF55" s="76"/>
      <c r="AG55" s="77"/>
      <c r="AH55" s="77"/>
      <c r="AI55" s="97"/>
      <c r="AJ55" s="96"/>
      <c r="AK55" s="96"/>
      <c r="AL55" s="96"/>
      <c r="AM55" s="96"/>
      <c r="AN55" s="96"/>
      <c r="AO55" s="209"/>
      <c r="AP55" s="35"/>
      <c r="AQ55" s="35"/>
      <c r="AR55" s="35"/>
      <c r="AS55" s="35"/>
      <c r="AT55" s="35"/>
    </row>
    <row r="56" spans="1:46" ht="18.75" thickBot="1">
      <c r="A56" s="74"/>
      <c r="B56" s="500">
        <f>IF(C2&gt;0,C2,"")</f>
      </c>
      <c r="C56" s="501"/>
      <c r="D56" s="501"/>
      <c r="E56" s="501"/>
      <c r="F56" s="501"/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5" t="str">
        <f>IF(ISERROR(VLOOKUP(M2,AP59:AQ90,2,FALSE)),"",VLOOKUP(M2,AP59:AQ90,2,FALSE))</f>
        <v>Jason Kelly</v>
      </c>
      <c r="R56" s="506"/>
      <c r="S56" s="506"/>
      <c r="T56" s="506"/>
      <c r="U56" s="506"/>
      <c r="V56" s="506"/>
      <c r="W56" s="506"/>
      <c r="X56" s="506"/>
      <c r="Y56" s="506"/>
      <c r="Z56" s="506"/>
      <c r="AA56" s="506"/>
      <c r="AB56" s="506"/>
      <c r="AC56" s="506"/>
      <c r="AD56" s="507"/>
      <c r="AE56" s="25"/>
      <c r="AF56" s="76"/>
      <c r="AG56" s="77"/>
      <c r="AH56" s="77"/>
      <c r="AI56" s="97"/>
      <c r="AJ56" s="96"/>
      <c r="AK56" s="96"/>
      <c r="AL56" s="96"/>
      <c r="AM56" s="96"/>
      <c r="AN56" s="96"/>
      <c r="AO56" s="209"/>
      <c r="AP56" s="35"/>
      <c r="AQ56" s="35"/>
      <c r="AR56" s="35"/>
      <c r="AS56" s="35"/>
      <c r="AT56" s="35"/>
    </row>
    <row r="57" spans="1:41" ht="15" customHeight="1">
      <c r="A57" s="26"/>
      <c r="B57" s="6"/>
      <c r="C57" s="6" t="s">
        <v>1971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7"/>
      <c r="T57" s="6"/>
      <c r="U57" s="6"/>
      <c r="V57" s="27"/>
      <c r="W57" s="6" t="s">
        <v>1971</v>
      </c>
      <c r="X57" s="6"/>
      <c r="Y57" s="10" t="s">
        <v>1971</v>
      </c>
      <c r="Z57" s="5"/>
      <c r="AA57" s="5"/>
      <c r="AB57" s="6"/>
      <c r="AC57" s="6"/>
      <c r="AD57" s="6"/>
      <c r="AE57" s="5"/>
      <c r="AF57" s="28"/>
      <c r="AG57" s="28"/>
      <c r="AH57" s="28"/>
      <c r="AI57" s="94"/>
      <c r="AO57" s="206"/>
    </row>
    <row r="58" spans="2:44" ht="15">
      <c r="B58" s="348" t="s">
        <v>2511</v>
      </c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165"/>
      <c r="AI58" s="176" t="s">
        <v>2013</v>
      </c>
      <c r="AJ58" s="177" t="s">
        <v>2014</v>
      </c>
      <c r="AK58" s="177" t="s">
        <v>2015</v>
      </c>
      <c r="AL58" s="178" t="s">
        <v>2016</v>
      </c>
      <c r="AM58" s="176" t="s">
        <v>2017</v>
      </c>
      <c r="AN58" s="176" t="s">
        <v>2018</v>
      </c>
      <c r="AO58" s="223"/>
      <c r="AP58" s="29"/>
      <c r="AQ58" s="29"/>
      <c r="AR58" s="29"/>
    </row>
    <row r="59" spans="2:44" ht="13.5">
      <c r="B59" s="502" t="s">
        <v>2512</v>
      </c>
      <c r="C59" s="503"/>
      <c r="D59" s="503"/>
      <c r="E59" s="503"/>
      <c r="F59" s="226"/>
      <c r="G59" s="226"/>
      <c r="H59" s="227"/>
      <c r="I59" s="227"/>
      <c r="J59" s="504" t="s">
        <v>2012</v>
      </c>
      <c r="K59" s="504"/>
      <c r="L59" s="504"/>
      <c r="M59" s="504"/>
      <c r="N59" s="504"/>
      <c r="O59" s="504"/>
      <c r="P59" s="504"/>
      <c r="Q59" s="504"/>
      <c r="R59" s="226"/>
      <c r="S59" s="226"/>
      <c r="T59" s="226"/>
      <c r="U59" s="226"/>
      <c r="V59" s="504" t="s">
        <v>1981</v>
      </c>
      <c r="W59" s="504"/>
      <c r="X59" s="504"/>
      <c r="Y59" s="504"/>
      <c r="Z59" s="504"/>
      <c r="AA59" s="504"/>
      <c r="AB59" s="504"/>
      <c r="AC59" s="226"/>
      <c r="AD59" s="166"/>
      <c r="AF59" s="30"/>
      <c r="AG59" s="31"/>
      <c r="AH59" s="31"/>
      <c r="AI59" s="179" t="s">
        <v>2019</v>
      </c>
      <c r="AJ59" s="179" t="s">
        <v>2020</v>
      </c>
      <c r="AK59" s="177">
        <v>3</v>
      </c>
      <c r="AL59" s="179">
        <v>2</v>
      </c>
      <c r="AM59" s="176"/>
      <c r="AN59" s="176" t="s">
        <v>2021</v>
      </c>
      <c r="AO59" s="223"/>
      <c r="AP59" s="29">
        <v>1</v>
      </c>
      <c r="AQ59" s="32" t="s">
        <v>2022</v>
      </c>
      <c r="AR59" s="29"/>
    </row>
    <row r="60" spans="2:44" ht="13.5">
      <c r="B60" s="228" t="s">
        <v>2023</v>
      </c>
      <c r="C60" s="339" t="s">
        <v>2024</v>
      </c>
      <c r="D60" s="339"/>
      <c r="E60" s="339"/>
      <c r="F60" s="339"/>
      <c r="G60" s="230"/>
      <c r="H60" s="230"/>
      <c r="I60" s="230"/>
      <c r="J60" s="339" t="s">
        <v>2025</v>
      </c>
      <c r="K60" s="339"/>
      <c r="L60" s="339" t="s">
        <v>2026</v>
      </c>
      <c r="M60" s="339"/>
      <c r="N60" s="339"/>
      <c r="O60" s="339"/>
      <c r="P60" s="339"/>
      <c r="Q60" s="339"/>
      <c r="R60" s="339"/>
      <c r="S60" s="339"/>
      <c r="T60" s="339"/>
      <c r="U60" s="229"/>
      <c r="V60" s="231" t="s">
        <v>2027</v>
      </c>
      <c r="W60" s="230"/>
      <c r="X60" s="230" t="s">
        <v>1971</v>
      </c>
      <c r="Y60" s="497" t="s">
        <v>2028</v>
      </c>
      <c r="Z60" s="497"/>
      <c r="AA60" s="497"/>
      <c r="AB60" s="497"/>
      <c r="AC60" s="497"/>
      <c r="AD60" s="166"/>
      <c r="AF60" s="30"/>
      <c r="AG60" s="30"/>
      <c r="AH60" s="30"/>
      <c r="AI60" s="179" t="s">
        <v>2029</v>
      </c>
      <c r="AJ60" s="179" t="s">
        <v>2030</v>
      </c>
      <c r="AK60" s="177">
        <v>3</v>
      </c>
      <c r="AL60" s="179">
        <v>2</v>
      </c>
      <c r="AM60" s="179">
        <v>5</v>
      </c>
      <c r="AN60" s="179" t="s">
        <v>1974</v>
      </c>
      <c r="AO60" s="224" t="s">
        <v>662</v>
      </c>
      <c r="AP60" s="29">
        <v>2</v>
      </c>
      <c r="AQ60" s="32" t="s">
        <v>2031</v>
      </c>
      <c r="AR60" s="29"/>
    </row>
    <row r="61" spans="2:44" ht="13.5">
      <c r="B61" s="228" t="s">
        <v>2032</v>
      </c>
      <c r="C61" s="339" t="s">
        <v>2033</v>
      </c>
      <c r="D61" s="339"/>
      <c r="E61" s="339"/>
      <c r="F61" s="339"/>
      <c r="G61" s="230"/>
      <c r="H61" s="230"/>
      <c r="I61" s="230"/>
      <c r="J61" s="339" t="s">
        <v>2034</v>
      </c>
      <c r="K61" s="339"/>
      <c r="L61" s="339" t="s">
        <v>2035</v>
      </c>
      <c r="M61" s="339"/>
      <c r="N61" s="339"/>
      <c r="O61" s="339"/>
      <c r="P61" s="339"/>
      <c r="Q61" s="339"/>
      <c r="R61" s="339"/>
      <c r="S61" s="339"/>
      <c r="T61" s="339"/>
      <c r="U61" s="229"/>
      <c r="V61" s="231" t="s">
        <v>1958</v>
      </c>
      <c r="W61" s="230"/>
      <c r="X61" s="230"/>
      <c r="Y61" s="497" t="s">
        <v>2035</v>
      </c>
      <c r="Z61" s="497"/>
      <c r="AA61" s="497"/>
      <c r="AB61" s="497"/>
      <c r="AC61" s="497"/>
      <c r="AD61" s="166"/>
      <c r="AF61" s="30"/>
      <c r="AG61" s="30"/>
      <c r="AH61" s="30"/>
      <c r="AI61" s="179" t="s">
        <v>2038</v>
      </c>
      <c r="AJ61" s="179" t="s">
        <v>2039</v>
      </c>
      <c r="AK61" s="177">
        <v>2</v>
      </c>
      <c r="AL61" s="179">
        <v>2</v>
      </c>
      <c r="AM61" s="179">
        <v>5</v>
      </c>
      <c r="AN61" s="179" t="s">
        <v>2040</v>
      </c>
      <c r="AO61" s="224" t="s">
        <v>662</v>
      </c>
      <c r="AP61" s="29">
        <v>3</v>
      </c>
      <c r="AQ61" s="33" t="s">
        <v>584</v>
      </c>
      <c r="AR61" s="29"/>
    </row>
    <row r="62" spans="2:44" ht="13.5">
      <c r="B62" s="228" t="s">
        <v>2041</v>
      </c>
      <c r="C62" s="339" t="s">
        <v>2042</v>
      </c>
      <c r="D62" s="339"/>
      <c r="E62" s="339"/>
      <c r="F62" s="339"/>
      <c r="G62" s="230"/>
      <c r="H62" s="230"/>
      <c r="I62" s="230"/>
      <c r="J62" s="339" t="s">
        <v>2043</v>
      </c>
      <c r="K62" s="339"/>
      <c r="L62" s="339" t="s">
        <v>3002</v>
      </c>
      <c r="M62" s="339"/>
      <c r="N62" s="339"/>
      <c r="O62" s="339"/>
      <c r="P62" s="339"/>
      <c r="Q62" s="339"/>
      <c r="R62" s="339"/>
      <c r="S62" s="339"/>
      <c r="T62" s="339"/>
      <c r="U62" s="231" t="s">
        <v>2036</v>
      </c>
      <c r="V62" s="231" t="s">
        <v>2036</v>
      </c>
      <c r="W62" s="230"/>
      <c r="X62" s="497" t="s">
        <v>2037</v>
      </c>
      <c r="Y62" s="497"/>
      <c r="Z62" s="497"/>
      <c r="AA62" s="497"/>
      <c r="AB62" s="497"/>
      <c r="AC62" s="497"/>
      <c r="AD62" s="166"/>
      <c r="AF62" s="30"/>
      <c r="AG62" s="30"/>
      <c r="AH62" s="30"/>
      <c r="AI62" s="179" t="s">
        <v>2055</v>
      </c>
      <c r="AJ62" s="179" t="s">
        <v>2056</v>
      </c>
      <c r="AK62" s="177">
        <v>2</v>
      </c>
      <c r="AL62" s="179">
        <v>2</v>
      </c>
      <c r="AM62" s="179">
        <v>5</v>
      </c>
      <c r="AN62" s="179" t="s">
        <v>2040</v>
      </c>
      <c r="AO62" s="224" t="s">
        <v>662</v>
      </c>
      <c r="AP62" s="29">
        <v>4</v>
      </c>
      <c r="AQ62" s="32" t="s">
        <v>2057</v>
      </c>
      <c r="AR62" s="29"/>
    </row>
    <row r="63" spans="2:44" ht="14.25">
      <c r="B63" s="228" t="s">
        <v>2058</v>
      </c>
      <c r="C63" s="339" t="s">
        <v>2059</v>
      </c>
      <c r="D63" s="339"/>
      <c r="E63" s="339"/>
      <c r="F63" s="339"/>
      <c r="G63" s="230"/>
      <c r="H63" s="230"/>
      <c r="I63" s="230"/>
      <c r="J63" s="339" t="s">
        <v>2060</v>
      </c>
      <c r="K63" s="339"/>
      <c r="L63" s="339" t="s">
        <v>3003</v>
      </c>
      <c r="M63" s="339"/>
      <c r="N63" s="339"/>
      <c r="O63" s="339"/>
      <c r="P63" s="339"/>
      <c r="Q63" s="339"/>
      <c r="R63" s="339"/>
      <c r="S63" s="339"/>
      <c r="T63" s="339"/>
      <c r="U63" s="229"/>
      <c r="V63" s="231" t="s">
        <v>2079</v>
      </c>
      <c r="W63" s="230"/>
      <c r="X63" s="230" t="s">
        <v>1971</v>
      </c>
      <c r="Y63" s="344" t="s">
        <v>2080</v>
      </c>
      <c r="Z63" s="344"/>
      <c r="AA63" s="344"/>
      <c r="AB63" s="344"/>
      <c r="AC63" s="344"/>
      <c r="AD63" s="166"/>
      <c r="AF63" s="30"/>
      <c r="AG63" s="30"/>
      <c r="AH63" s="30"/>
      <c r="AI63" s="179" t="s">
        <v>2063</v>
      </c>
      <c r="AJ63" s="179" t="s">
        <v>2064</v>
      </c>
      <c r="AK63" s="177">
        <v>3</v>
      </c>
      <c r="AL63" s="179">
        <v>2</v>
      </c>
      <c r="AM63" s="179"/>
      <c r="AN63" s="179" t="s">
        <v>2065</v>
      </c>
      <c r="AO63" s="224"/>
      <c r="AP63" s="29">
        <v>5</v>
      </c>
      <c r="AQ63" s="32" t="s">
        <v>2066</v>
      </c>
      <c r="AR63" s="29"/>
    </row>
    <row r="64" spans="2:44" ht="14.25">
      <c r="B64" s="228" t="s">
        <v>2067</v>
      </c>
      <c r="C64" s="339" t="s">
        <v>2068</v>
      </c>
      <c r="D64" s="339"/>
      <c r="E64" s="339"/>
      <c r="F64" s="339"/>
      <c r="G64" s="230"/>
      <c r="H64" s="230"/>
      <c r="I64" s="230"/>
      <c r="J64" s="339" t="s">
        <v>1961</v>
      </c>
      <c r="K64" s="339"/>
      <c r="L64" s="339" t="s">
        <v>1962</v>
      </c>
      <c r="M64" s="339"/>
      <c r="N64" s="339"/>
      <c r="O64" s="339"/>
      <c r="P64" s="339"/>
      <c r="Q64" s="339"/>
      <c r="R64" s="339"/>
      <c r="S64" s="339"/>
      <c r="T64" s="339"/>
      <c r="U64" s="229"/>
      <c r="V64" s="231" t="s">
        <v>2088</v>
      </c>
      <c r="W64" s="230"/>
      <c r="X64" s="230" t="s">
        <v>1971</v>
      </c>
      <c r="Y64" s="344" t="s">
        <v>1996</v>
      </c>
      <c r="Z64" s="344"/>
      <c r="AA64" s="344"/>
      <c r="AB64" s="344"/>
      <c r="AC64" s="344"/>
      <c r="AD64" s="166"/>
      <c r="AF64" s="30"/>
      <c r="AG64" s="34"/>
      <c r="AH64" s="34"/>
      <c r="AI64" s="179" t="s">
        <v>2072</v>
      </c>
      <c r="AJ64" s="179" t="s">
        <v>2073</v>
      </c>
      <c r="AK64" s="177">
        <v>3</v>
      </c>
      <c r="AL64" s="180">
        <v>1</v>
      </c>
      <c r="AM64" s="180"/>
      <c r="AN64" s="180" t="s">
        <v>2040</v>
      </c>
      <c r="AO64" s="225"/>
      <c r="AP64" s="29">
        <v>6</v>
      </c>
      <c r="AQ64" s="32" t="s">
        <v>2074</v>
      </c>
      <c r="AR64" s="29"/>
    </row>
    <row r="65" spans="2:44" ht="14.25">
      <c r="B65" s="228" t="s">
        <v>2075</v>
      </c>
      <c r="C65" s="339" t="s">
        <v>2076</v>
      </c>
      <c r="D65" s="339"/>
      <c r="E65" s="339"/>
      <c r="F65" s="339"/>
      <c r="G65" s="230"/>
      <c r="H65" s="230"/>
      <c r="I65" s="230"/>
      <c r="J65" s="339" t="s">
        <v>2507</v>
      </c>
      <c r="K65" s="339"/>
      <c r="L65" s="339" t="s">
        <v>2508</v>
      </c>
      <c r="M65" s="339"/>
      <c r="N65" s="339"/>
      <c r="O65" s="339"/>
      <c r="P65" s="339"/>
      <c r="Q65" s="339"/>
      <c r="R65" s="339"/>
      <c r="S65" s="339"/>
      <c r="T65" s="339"/>
      <c r="U65" s="229"/>
      <c r="V65" s="231" t="s">
        <v>2093</v>
      </c>
      <c r="W65" s="230"/>
      <c r="X65" s="230"/>
      <c r="Y65" s="344" t="s">
        <v>2042</v>
      </c>
      <c r="Z65" s="344"/>
      <c r="AA65" s="344"/>
      <c r="AB65" s="344"/>
      <c r="AC65" s="344"/>
      <c r="AD65" s="166"/>
      <c r="AF65" s="30"/>
      <c r="AG65" s="34"/>
      <c r="AH65" s="34"/>
      <c r="AI65" s="179" t="s">
        <v>2081</v>
      </c>
      <c r="AJ65" s="179" t="s">
        <v>2082</v>
      </c>
      <c r="AK65" s="177">
        <v>3</v>
      </c>
      <c r="AL65" s="180">
        <v>1</v>
      </c>
      <c r="AM65" s="180">
        <v>5</v>
      </c>
      <c r="AN65" s="180" t="s">
        <v>2040</v>
      </c>
      <c r="AO65" s="225" t="s">
        <v>663</v>
      </c>
      <c r="AP65" s="29">
        <v>7</v>
      </c>
      <c r="AQ65" s="32" t="s">
        <v>2083</v>
      </c>
      <c r="AR65" s="29"/>
    </row>
    <row r="66" spans="2:44" ht="14.25">
      <c r="B66" s="228" t="s">
        <v>2084</v>
      </c>
      <c r="C66" s="339" t="s">
        <v>2085</v>
      </c>
      <c r="D66" s="339"/>
      <c r="E66" s="339"/>
      <c r="F66" s="339"/>
      <c r="G66" s="230"/>
      <c r="H66" s="230"/>
      <c r="I66" s="230"/>
      <c r="J66" s="339" t="s">
        <v>2509</v>
      </c>
      <c r="K66" s="339"/>
      <c r="L66" s="339" t="s">
        <v>2510</v>
      </c>
      <c r="M66" s="339"/>
      <c r="N66" s="339"/>
      <c r="O66" s="339"/>
      <c r="P66" s="339"/>
      <c r="Q66" s="339"/>
      <c r="R66" s="339"/>
      <c r="S66" s="339"/>
      <c r="T66" s="339"/>
      <c r="U66" s="229"/>
      <c r="V66" s="231" t="s">
        <v>2045</v>
      </c>
      <c r="W66" s="230"/>
      <c r="X66" s="230"/>
      <c r="Y66" s="344" t="s">
        <v>2054</v>
      </c>
      <c r="Z66" s="344"/>
      <c r="AA66" s="344"/>
      <c r="AB66" s="344"/>
      <c r="AC66" s="344"/>
      <c r="AD66" s="166"/>
      <c r="AF66" s="30"/>
      <c r="AG66" s="34"/>
      <c r="AH66" s="34"/>
      <c r="AI66" s="179" t="s">
        <v>2089</v>
      </c>
      <c r="AJ66" s="179" t="s">
        <v>2090</v>
      </c>
      <c r="AK66" s="177">
        <v>0.5</v>
      </c>
      <c r="AL66" s="180">
        <v>1</v>
      </c>
      <c r="AM66" s="180"/>
      <c r="AN66" s="180"/>
      <c r="AO66" s="225"/>
      <c r="AP66" s="29">
        <v>8</v>
      </c>
      <c r="AQ66" s="32" t="s">
        <v>2091</v>
      </c>
      <c r="AR66" s="29"/>
    </row>
    <row r="67" spans="2:45" ht="14.25">
      <c r="B67" s="228" t="s">
        <v>1959</v>
      </c>
      <c r="C67" s="339" t="s">
        <v>1960</v>
      </c>
      <c r="D67" s="339"/>
      <c r="E67" s="339"/>
      <c r="F67" s="339"/>
      <c r="G67" s="230"/>
      <c r="H67" s="230"/>
      <c r="I67" s="230"/>
      <c r="J67" s="339" t="s">
        <v>2069</v>
      </c>
      <c r="K67" s="339"/>
      <c r="L67" s="339" t="s">
        <v>2037</v>
      </c>
      <c r="M67" s="339"/>
      <c r="N67" s="339"/>
      <c r="O67" s="339"/>
      <c r="P67" s="339"/>
      <c r="Q67" s="339"/>
      <c r="R67" s="339"/>
      <c r="S67" s="339"/>
      <c r="T67" s="339"/>
      <c r="U67" s="229"/>
      <c r="V67" s="231" t="s">
        <v>2062</v>
      </c>
      <c r="W67" s="230"/>
      <c r="X67" s="230"/>
      <c r="Y67" s="344" t="s">
        <v>2044</v>
      </c>
      <c r="Z67" s="344"/>
      <c r="AA67" s="344"/>
      <c r="AB67" s="344"/>
      <c r="AC67" s="344"/>
      <c r="AD67" s="166"/>
      <c r="AF67" s="30"/>
      <c r="AG67" s="34"/>
      <c r="AH67" s="34"/>
      <c r="AI67" s="179" t="s">
        <v>2094</v>
      </c>
      <c r="AJ67" s="179" t="s">
        <v>2095</v>
      </c>
      <c r="AK67" s="177">
        <v>0.5</v>
      </c>
      <c r="AL67" s="180">
        <v>1</v>
      </c>
      <c r="AM67" s="180"/>
      <c r="AN67" s="180"/>
      <c r="AO67" s="225"/>
      <c r="AP67" s="29">
        <v>9</v>
      </c>
      <c r="AQ67" s="32" t="s">
        <v>2096</v>
      </c>
      <c r="AR67" s="29"/>
      <c r="AS67" t="s">
        <v>1971</v>
      </c>
    </row>
    <row r="68" spans="2:44" ht="14.25">
      <c r="B68" s="228"/>
      <c r="C68" s="339"/>
      <c r="D68" s="339"/>
      <c r="E68" s="339"/>
      <c r="F68" s="339"/>
      <c r="G68" s="230"/>
      <c r="H68" s="230"/>
      <c r="I68" s="230"/>
      <c r="J68" s="339" t="s">
        <v>2077</v>
      </c>
      <c r="K68" s="339"/>
      <c r="L68" s="339" t="s">
        <v>2078</v>
      </c>
      <c r="M68" s="339"/>
      <c r="N68" s="339"/>
      <c r="O68" s="339"/>
      <c r="P68" s="339"/>
      <c r="Q68" s="339"/>
      <c r="R68" s="339"/>
      <c r="S68" s="339"/>
      <c r="T68" s="339"/>
      <c r="U68" s="229"/>
      <c r="V68" s="231" t="s">
        <v>2070</v>
      </c>
      <c r="W68" s="230"/>
      <c r="X68" s="230"/>
      <c r="Y68" s="344" t="s">
        <v>2071</v>
      </c>
      <c r="Z68" s="344"/>
      <c r="AA68" s="344"/>
      <c r="AB68" s="344"/>
      <c r="AC68" s="344"/>
      <c r="AD68" s="167"/>
      <c r="AF68" s="30"/>
      <c r="AG68" s="30"/>
      <c r="AH68" s="30"/>
      <c r="AI68" s="179" t="s">
        <v>2099</v>
      </c>
      <c r="AJ68" s="179" t="s">
        <v>2100</v>
      </c>
      <c r="AK68" s="177">
        <v>3</v>
      </c>
      <c r="AL68" s="179">
        <v>2</v>
      </c>
      <c r="AM68" s="179">
        <v>7</v>
      </c>
      <c r="AN68" s="179" t="s">
        <v>2040</v>
      </c>
      <c r="AO68" s="224"/>
      <c r="AP68" s="29">
        <v>10</v>
      </c>
      <c r="AQ68" s="32" t="s">
        <v>2101</v>
      </c>
      <c r="AR68" s="29"/>
    </row>
    <row r="69" spans="2:44" ht="15">
      <c r="B69" s="228"/>
      <c r="C69" s="339" t="s">
        <v>1971</v>
      </c>
      <c r="D69" s="339"/>
      <c r="E69" s="340"/>
      <c r="F69" s="339"/>
      <c r="G69" s="230"/>
      <c r="H69" s="230"/>
      <c r="I69" s="230"/>
      <c r="J69" s="339" t="s">
        <v>2086</v>
      </c>
      <c r="K69" s="339"/>
      <c r="L69" s="339" t="s">
        <v>2087</v>
      </c>
      <c r="M69" s="339"/>
      <c r="N69" s="339"/>
      <c r="O69" s="339"/>
      <c r="P69" s="339"/>
      <c r="Q69" s="339"/>
      <c r="R69" s="339"/>
      <c r="S69" s="339"/>
      <c r="T69" s="339"/>
      <c r="U69" s="229"/>
      <c r="V69" s="231"/>
      <c r="W69" s="230"/>
      <c r="X69" s="230"/>
      <c r="Y69" s="344"/>
      <c r="Z69" s="344"/>
      <c r="AA69" s="344"/>
      <c r="AB69" s="344"/>
      <c r="AC69" s="344"/>
      <c r="AD69" s="166"/>
      <c r="AF69" s="30"/>
      <c r="AG69" s="30"/>
      <c r="AH69" s="30"/>
      <c r="AI69" s="179" t="s">
        <v>2104</v>
      </c>
      <c r="AJ69" s="179" t="s">
        <v>2105</v>
      </c>
      <c r="AK69" s="177">
        <v>1</v>
      </c>
      <c r="AL69" s="179">
        <v>2</v>
      </c>
      <c r="AM69" s="179"/>
      <c r="AN69" s="179"/>
      <c r="AO69" s="224"/>
      <c r="AP69" s="29">
        <v>11</v>
      </c>
      <c r="AQ69" s="32" t="s">
        <v>2106</v>
      </c>
      <c r="AR69" s="29"/>
    </row>
    <row r="70" spans="1:44" ht="14.25">
      <c r="A70" s="35"/>
      <c r="B70" s="228"/>
      <c r="C70" s="339"/>
      <c r="D70" s="339"/>
      <c r="E70" s="339"/>
      <c r="F70" s="339"/>
      <c r="G70" s="230"/>
      <c r="H70" s="230"/>
      <c r="I70" s="230"/>
      <c r="J70" s="339" t="s">
        <v>2092</v>
      </c>
      <c r="K70" s="339"/>
      <c r="L70" s="339" t="s">
        <v>2042</v>
      </c>
      <c r="M70" s="339"/>
      <c r="N70" s="339"/>
      <c r="O70" s="339"/>
      <c r="P70" s="339"/>
      <c r="Q70" s="339"/>
      <c r="R70" s="339"/>
      <c r="S70" s="339"/>
      <c r="T70" s="339"/>
      <c r="U70" s="229"/>
      <c r="V70" s="231"/>
      <c r="W70" s="230"/>
      <c r="X70" s="230"/>
      <c r="Y70" s="344"/>
      <c r="Z70" s="344"/>
      <c r="AA70" s="344"/>
      <c r="AB70" s="344"/>
      <c r="AC70" s="344"/>
      <c r="AD70" s="167"/>
      <c r="AF70" s="30"/>
      <c r="AG70" s="30"/>
      <c r="AH70" s="30"/>
      <c r="AI70" s="179" t="s">
        <v>2107</v>
      </c>
      <c r="AJ70" s="179" t="s">
        <v>2108</v>
      </c>
      <c r="AK70" s="177">
        <v>1</v>
      </c>
      <c r="AL70" s="179">
        <v>3</v>
      </c>
      <c r="AM70" s="179"/>
      <c r="AN70" s="179" t="s">
        <v>1974</v>
      </c>
      <c r="AO70" s="224"/>
      <c r="AP70" s="29">
        <v>12</v>
      </c>
      <c r="AQ70" s="32" t="s">
        <v>2109</v>
      </c>
      <c r="AR70" s="29"/>
    </row>
    <row r="71" spans="1:44" ht="14.25">
      <c r="A71" s="35"/>
      <c r="B71" s="228"/>
      <c r="C71" s="339"/>
      <c r="D71" s="339"/>
      <c r="E71" s="339"/>
      <c r="F71" s="339"/>
      <c r="G71" s="230"/>
      <c r="H71" s="230"/>
      <c r="I71" s="230"/>
      <c r="J71" s="339" t="s">
        <v>2097</v>
      </c>
      <c r="K71" s="339"/>
      <c r="L71" s="339" t="s">
        <v>2098</v>
      </c>
      <c r="M71" s="339"/>
      <c r="N71" s="339"/>
      <c r="O71" s="339"/>
      <c r="P71" s="339"/>
      <c r="Q71" s="339"/>
      <c r="R71" s="339"/>
      <c r="S71" s="339"/>
      <c r="T71" s="339"/>
      <c r="U71" s="229"/>
      <c r="V71" s="231"/>
      <c r="W71" s="230"/>
      <c r="X71" s="230"/>
      <c r="Y71" s="344"/>
      <c r="Z71" s="344"/>
      <c r="AA71" s="344"/>
      <c r="AB71" s="344"/>
      <c r="AC71" s="344"/>
      <c r="AD71" s="167"/>
      <c r="AF71" s="30"/>
      <c r="AG71" s="30"/>
      <c r="AH71" s="30"/>
      <c r="AI71" s="179" t="s">
        <v>2110</v>
      </c>
      <c r="AJ71" s="179" t="s">
        <v>2111</v>
      </c>
      <c r="AK71" s="177">
        <v>1</v>
      </c>
      <c r="AL71" s="179">
        <v>3</v>
      </c>
      <c r="AM71" s="179"/>
      <c r="AN71" s="179" t="s">
        <v>2040</v>
      </c>
      <c r="AO71" s="224"/>
      <c r="AP71" s="29">
        <v>13</v>
      </c>
      <c r="AQ71" s="32" t="s">
        <v>2057</v>
      </c>
      <c r="AR71" s="29"/>
    </row>
    <row r="72" spans="1:44" ht="14.25">
      <c r="A72" s="35"/>
      <c r="B72" s="232"/>
      <c r="C72" s="350"/>
      <c r="D72" s="350"/>
      <c r="E72" s="350"/>
      <c r="F72" s="350"/>
      <c r="G72" s="350"/>
      <c r="H72" s="234"/>
      <c r="I72" s="234"/>
      <c r="J72" s="350" t="s">
        <v>2102</v>
      </c>
      <c r="K72" s="350"/>
      <c r="L72" s="350" t="s">
        <v>2103</v>
      </c>
      <c r="M72" s="350"/>
      <c r="N72" s="350"/>
      <c r="O72" s="350"/>
      <c r="P72" s="350"/>
      <c r="Q72" s="350"/>
      <c r="R72" s="350"/>
      <c r="S72" s="350"/>
      <c r="T72" s="350"/>
      <c r="U72" s="233"/>
      <c r="V72" s="235"/>
      <c r="W72" s="234"/>
      <c r="X72" s="234"/>
      <c r="Y72" s="347"/>
      <c r="Z72" s="347"/>
      <c r="AA72" s="347"/>
      <c r="AB72" s="347"/>
      <c r="AC72" s="347"/>
      <c r="AD72" s="168"/>
      <c r="AF72" s="30"/>
      <c r="AG72" s="30"/>
      <c r="AH72" s="30"/>
      <c r="AI72" s="179" t="s">
        <v>2112</v>
      </c>
      <c r="AJ72" s="179" t="s">
        <v>2113</v>
      </c>
      <c r="AK72" s="177">
        <v>1</v>
      </c>
      <c r="AL72" s="179">
        <v>3</v>
      </c>
      <c r="AM72" s="179"/>
      <c r="AN72" s="179" t="s">
        <v>2021</v>
      </c>
      <c r="AO72" s="224"/>
      <c r="AP72" s="29">
        <v>14</v>
      </c>
      <c r="AQ72" s="32" t="s">
        <v>2114</v>
      </c>
      <c r="AR72" s="29"/>
    </row>
    <row r="73" spans="1:44" ht="14.25">
      <c r="A73" s="35"/>
      <c r="B73" s="157"/>
      <c r="C73" s="157"/>
      <c r="D73" s="157"/>
      <c r="E73" s="157"/>
      <c r="F73" s="157"/>
      <c r="G73" s="157"/>
      <c r="H73" s="157"/>
      <c r="I73" s="157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62"/>
      <c r="W73" s="36"/>
      <c r="X73" s="36"/>
      <c r="Y73" s="163"/>
      <c r="Z73" s="36"/>
      <c r="AA73" s="36"/>
      <c r="AB73" s="36"/>
      <c r="AC73" s="36"/>
      <c r="AD73" s="35"/>
      <c r="AF73" s="30"/>
      <c r="AG73" s="30"/>
      <c r="AH73" s="30"/>
      <c r="AI73" s="179" t="s">
        <v>2115</v>
      </c>
      <c r="AJ73" s="179" t="s">
        <v>2116</v>
      </c>
      <c r="AK73" s="177">
        <v>2</v>
      </c>
      <c r="AL73" s="179">
        <v>3</v>
      </c>
      <c r="AM73" s="179"/>
      <c r="AN73" s="179" t="s">
        <v>2040</v>
      </c>
      <c r="AO73" s="224"/>
      <c r="AP73" s="29">
        <v>15</v>
      </c>
      <c r="AQ73" s="32" t="s">
        <v>2117</v>
      </c>
      <c r="AR73" s="29"/>
    </row>
    <row r="74" spans="1:44" ht="14.25">
      <c r="A74" s="35"/>
      <c r="B74" s="157"/>
      <c r="C74" s="153"/>
      <c r="D74" s="153"/>
      <c r="E74" s="153"/>
      <c r="F74" s="153"/>
      <c r="G74" s="153"/>
      <c r="H74" s="153"/>
      <c r="I74" s="153"/>
      <c r="J74" s="158"/>
      <c r="K74" s="158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W74" s="35"/>
      <c r="X74" s="35"/>
      <c r="Y74" s="38"/>
      <c r="Z74" s="39"/>
      <c r="AA74" s="39"/>
      <c r="AB74" s="35"/>
      <c r="AC74" s="35"/>
      <c r="AD74" s="35"/>
      <c r="AF74" s="30"/>
      <c r="AG74" s="30"/>
      <c r="AH74" s="30"/>
      <c r="AI74" s="179" t="s">
        <v>2118</v>
      </c>
      <c r="AJ74" s="179" t="s">
        <v>2119</v>
      </c>
      <c r="AK74" s="177">
        <v>2</v>
      </c>
      <c r="AL74" s="179">
        <v>3</v>
      </c>
      <c r="AM74" s="179"/>
      <c r="AN74" s="179" t="s">
        <v>2040</v>
      </c>
      <c r="AO74" s="224"/>
      <c r="AP74" s="29">
        <v>16</v>
      </c>
      <c r="AQ74" s="32" t="s">
        <v>2120</v>
      </c>
      <c r="AR74" s="29"/>
    </row>
    <row r="75" spans="1:44" ht="14.25">
      <c r="A75" s="35"/>
      <c r="B75" s="157"/>
      <c r="C75" s="153"/>
      <c r="D75" s="153"/>
      <c r="E75" s="153"/>
      <c r="F75" s="153"/>
      <c r="G75" s="153"/>
      <c r="H75" s="153"/>
      <c r="I75" s="153"/>
      <c r="J75" s="158"/>
      <c r="K75" s="158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W75" s="35"/>
      <c r="X75" s="35"/>
      <c r="Y75" s="38"/>
      <c r="Z75" s="39"/>
      <c r="AA75" s="39"/>
      <c r="AB75" s="35"/>
      <c r="AC75" s="35"/>
      <c r="AF75" s="30"/>
      <c r="AG75" s="30"/>
      <c r="AH75" s="30"/>
      <c r="AI75" s="179" t="s">
        <v>2121</v>
      </c>
      <c r="AJ75" s="179" t="s">
        <v>2122</v>
      </c>
      <c r="AK75" s="177">
        <v>2</v>
      </c>
      <c r="AL75" s="179">
        <v>3</v>
      </c>
      <c r="AM75" s="179"/>
      <c r="AN75" s="179" t="s">
        <v>2040</v>
      </c>
      <c r="AO75" s="224"/>
      <c r="AP75" s="29">
        <v>17</v>
      </c>
      <c r="AQ75" s="32" t="s">
        <v>2123</v>
      </c>
      <c r="AR75" s="29"/>
    </row>
    <row r="76" spans="1:44" ht="14.25">
      <c r="A76" s="35"/>
      <c r="B76" s="35"/>
      <c r="C76" s="35"/>
      <c r="D76" s="35"/>
      <c r="E76" s="35"/>
      <c r="F76" s="35"/>
      <c r="G76" s="35"/>
      <c r="H76" s="35"/>
      <c r="I76" s="35"/>
      <c r="J76" s="158"/>
      <c r="K76" s="158"/>
      <c r="L76" s="154"/>
      <c r="M76" s="154"/>
      <c r="N76" s="154"/>
      <c r="O76" s="154"/>
      <c r="P76" s="154"/>
      <c r="Q76" s="154"/>
      <c r="R76" s="154"/>
      <c r="S76" s="154"/>
      <c r="T76" s="154"/>
      <c r="U76" s="35"/>
      <c r="V76" s="30"/>
      <c r="W76" s="153"/>
      <c r="X76" s="153"/>
      <c r="Y76" s="155"/>
      <c r="Z76" s="35"/>
      <c r="AA76" s="30"/>
      <c r="AB76" s="35"/>
      <c r="AC76" s="35"/>
      <c r="AF76" s="30"/>
      <c r="AG76" s="30"/>
      <c r="AH76" s="30"/>
      <c r="AI76" s="179" t="s">
        <v>2124</v>
      </c>
      <c r="AJ76" s="179" t="s">
        <v>2125</v>
      </c>
      <c r="AK76" s="177">
        <v>0.05</v>
      </c>
      <c r="AL76" s="179">
        <v>3</v>
      </c>
      <c r="AM76" s="179"/>
      <c r="AN76" s="179"/>
      <c r="AO76" s="224"/>
      <c r="AP76" s="29">
        <v>18</v>
      </c>
      <c r="AQ76" s="41" t="s">
        <v>2126</v>
      </c>
      <c r="AR76" s="29"/>
    </row>
    <row r="77" spans="1:45" ht="14.25">
      <c r="A77" s="35"/>
      <c r="B77" s="35"/>
      <c r="C77" s="35"/>
      <c r="D77" s="35"/>
      <c r="E77" s="35"/>
      <c r="F77" s="35"/>
      <c r="G77" s="35"/>
      <c r="H77" s="35"/>
      <c r="I77" s="35"/>
      <c r="J77" s="40"/>
      <c r="K77" s="35"/>
      <c r="L77" s="35"/>
      <c r="M77" s="35"/>
      <c r="N77" s="35"/>
      <c r="O77" s="35"/>
      <c r="P77" s="35"/>
      <c r="Q77" s="35"/>
      <c r="R77" s="35"/>
      <c r="T77" s="35"/>
      <c r="U77" s="35"/>
      <c r="V77" s="30"/>
      <c r="W77" s="153"/>
      <c r="X77" s="153"/>
      <c r="Y77" s="156"/>
      <c r="Z77" s="35"/>
      <c r="AA77" s="30"/>
      <c r="AB77" s="35"/>
      <c r="AC77" s="35"/>
      <c r="AF77" s="30"/>
      <c r="AG77" s="30"/>
      <c r="AH77" s="30"/>
      <c r="AI77" s="179" t="s">
        <v>2127</v>
      </c>
      <c r="AJ77" s="179" t="s">
        <v>2128</v>
      </c>
      <c r="AK77" s="177">
        <v>0.05</v>
      </c>
      <c r="AL77" s="179">
        <v>3</v>
      </c>
      <c r="AM77" s="179"/>
      <c r="AN77" s="179"/>
      <c r="AO77" s="224"/>
      <c r="AP77" s="29">
        <v>19</v>
      </c>
      <c r="AQ77" s="33" t="s">
        <v>2129</v>
      </c>
      <c r="AR77" s="29"/>
      <c r="AS77" t="s">
        <v>1971</v>
      </c>
    </row>
    <row r="78" spans="1:44" ht="14.25">
      <c r="A78" s="35"/>
      <c r="B78" s="35"/>
      <c r="C78" s="35"/>
      <c r="D78" s="35"/>
      <c r="E78" s="35"/>
      <c r="F78" s="35"/>
      <c r="G78" s="35"/>
      <c r="H78" s="35"/>
      <c r="I78" s="35"/>
      <c r="J78" s="40"/>
      <c r="K78" s="35"/>
      <c r="L78" s="35"/>
      <c r="M78" s="35"/>
      <c r="N78" s="35"/>
      <c r="O78" s="35"/>
      <c r="P78" s="35"/>
      <c r="Q78" s="35"/>
      <c r="R78" s="35"/>
      <c r="T78" s="35"/>
      <c r="U78" s="35"/>
      <c r="V78" s="30"/>
      <c r="W78" s="153"/>
      <c r="X78" s="153"/>
      <c r="Y78" s="156"/>
      <c r="Z78" s="35"/>
      <c r="AA78" s="99"/>
      <c r="AB78" s="35"/>
      <c r="AC78" s="35"/>
      <c r="AF78" s="30"/>
      <c r="AG78" s="30"/>
      <c r="AH78" s="30"/>
      <c r="AI78" s="179" t="s">
        <v>2130</v>
      </c>
      <c r="AJ78" s="179" t="s">
        <v>2131</v>
      </c>
      <c r="AK78" s="177">
        <v>0</v>
      </c>
      <c r="AL78" s="179">
        <v>3</v>
      </c>
      <c r="AM78" s="179"/>
      <c r="AN78" s="179" t="s">
        <v>2021</v>
      </c>
      <c r="AO78" s="224"/>
      <c r="AP78" s="29">
        <v>20</v>
      </c>
      <c r="AQ78" s="33" t="s">
        <v>2132</v>
      </c>
      <c r="AR78" s="29"/>
    </row>
    <row r="79" spans="1:44" ht="14.25">
      <c r="A79" s="35"/>
      <c r="B79" s="35"/>
      <c r="C79" s="35"/>
      <c r="D79" s="35"/>
      <c r="E79" s="35"/>
      <c r="F79" s="35"/>
      <c r="G79" s="35"/>
      <c r="H79" s="35"/>
      <c r="I79" s="35"/>
      <c r="J79" s="40"/>
      <c r="K79" s="35"/>
      <c r="L79" s="35"/>
      <c r="M79" s="35"/>
      <c r="N79" s="35"/>
      <c r="O79" s="35"/>
      <c r="P79" s="35"/>
      <c r="Q79" s="35"/>
      <c r="R79" s="35"/>
      <c r="T79" s="35"/>
      <c r="U79" s="35"/>
      <c r="V79" s="30"/>
      <c r="W79" s="35"/>
      <c r="X79" s="35"/>
      <c r="Y79" s="38"/>
      <c r="Z79" s="35"/>
      <c r="AA79" s="99"/>
      <c r="AB79" s="35"/>
      <c r="AC79" s="35"/>
      <c r="AF79" s="30"/>
      <c r="AG79" s="30"/>
      <c r="AH79" s="30"/>
      <c r="AI79" s="179" t="s">
        <v>2133</v>
      </c>
      <c r="AJ79" s="179" t="s">
        <v>2134</v>
      </c>
      <c r="AK79" s="177">
        <v>0</v>
      </c>
      <c r="AL79" s="179">
        <v>3</v>
      </c>
      <c r="AM79" s="179"/>
      <c r="AN79" s="179" t="s">
        <v>2040</v>
      </c>
      <c r="AO79" s="224"/>
      <c r="AP79" s="29">
        <v>21</v>
      </c>
      <c r="AQ79" s="33" t="s">
        <v>2135</v>
      </c>
      <c r="AR79" s="29"/>
    </row>
    <row r="80" spans="1:44" ht="14.25">
      <c r="A80" s="35"/>
      <c r="B80" s="30"/>
      <c r="C80" s="30"/>
      <c r="D80" s="159"/>
      <c r="E80" s="159"/>
      <c r="F80" s="35"/>
      <c r="G80" s="35"/>
      <c r="H80" s="35"/>
      <c r="I80" s="35"/>
      <c r="J80" s="40"/>
      <c r="K80" s="35"/>
      <c r="L80" s="35"/>
      <c r="M80" s="35"/>
      <c r="N80" s="35"/>
      <c r="O80" s="35"/>
      <c r="P80" s="35"/>
      <c r="Q80" s="35"/>
      <c r="R80" s="35"/>
      <c r="T80" s="35"/>
      <c r="U80" s="35"/>
      <c r="V80" s="30"/>
      <c r="W80" s="35"/>
      <c r="X80" s="35"/>
      <c r="Y80" s="38"/>
      <c r="Z80" s="35"/>
      <c r="AA80" s="99"/>
      <c r="AB80" s="35"/>
      <c r="AC80" s="35"/>
      <c r="AF80" s="30"/>
      <c r="AG80" s="34"/>
      <c r="AH80" s="34"/>
      <c r="AI80" s="179" t="s">
        <v>2136</v>
      </c>
      <c r="AJ80" s="179" t="s">
        <v>2137</v>
      </c>
      <c r="AK80" s="177">
        <v>3</v>
      </c>
      <c r="AL80" s="180">
        <v>1</v>
      </c>
      <c r="AM80" s="180"/>
      <c r="AN80" s="180" t="s">
        <v>2040</v>
      </c>
      <c r="AO80" s="225"/>
      <c r="AP80" s="29">
        <v>22</v>
      </c>
      <c r="AQ80" s="33" t="s">
        <v>2138</v>
      </c>
      <c r="AR80" s="29"/>
    </row>
    <row r="81" spans="1:44" ht="14.25">
      <c r="A81" s="35"/>
      <c r="B81" s="30"/>
      <c r="C81" s="30"/>
      <c r="D81" s="159"/>
      <c r="E81" s="159"/>
      <c r="F81" s="35"/>
      <c r="G81" s="35"/>
      <c r="H81" s="35"/>
      <c r="I81" s="35"/>
      <c r="J81" s="40"/>
      <c r="K81" s="35"/>
      <c r="L81" s="35"/>
      <c r="M81" s="35"/>
      <c r="N81" s="35"/>
      <c r="O81" s="35"/>
      <c r="P81" s="35"/>
      <c r="Q81" s="35"/>
      <c r="R81" s="35"/>
      <c r="T81" s="35"/>
      <c r="U81" s="35"/>
      <c r="V81" s="30"/>
      <c r="W81" s="35"/>
      <c r="X81" s="35"/>
      <c r="Y81" s="38"/>
      <c r="Z81" s="35"/>
      <c r="AA81" s="99"/>
      <c r="AB81" s="35"/>
      <c r="AC81" s="35"/>
      <c r="AF81" s="30"/>
      <c r="AG81" s="30"/>
      <c r="AH81" s="30"/>
      <c r="AI81" s="179" t="s">
        <v>2139</v>
      </c>
      <c r="AJ81" s="179" t="s">
        <v>2140</v>
      </c>
      <c r="AK81" s="177">
        <v>2</v>
      </c>
      <c r="AL81" s="179">
        <v>2</v>
      </c>
      <c r="AM81" s="179"/>
      <c r="AN81" s="179" t="s">
        <v>1974</v>
      </c>
      <c r="AO81" s="224"/>
      <c r="AP81" s="29">
        <v>23</v>
      </c>
      <c r="AQ81" s="33" t="s">
        <v>2141</v>
      </c>
      <c r="AR81" s="29"/>
    </row>
    <row r="82" spans="1:44" ht="14.25">
      <c r="A82" s="35"/>
      <c r="B82" s="30"/>
      <c r="C82" s="30"/>
      <c r="D82" s="45"/>
      <c r="E82" s="35"/>
      <c r="F82" s="159"/>
      <c r="G82" s="159"/>
      <c r="H82" s="159"/>
      <c r="I82" s="159"/>
      <c r="J82" s="35"/>
      <c r="K82" s="35"/>
      <c r="L82" s="35"/>
      <c r="M82" s="35"/>
      <c r="N82" s="35"/>
      <c r="O82" s="35"/>
      <c r="P82" s="35"/>
      <c r="Q82" s="35"/>
      <c r="R82" s="35"/>
      <c r="T82" s="35"/>
      <c r="U82" s="159"/>
      <c r="V82" s="30"/>
      <c r="W82" s="35"/>
      <c r="X82" s="35"/>
      <c r="Y82" s="38"/>
      <c r="Z82" s="35"/>
      <c r="AA82" s="99"/>
      <c r="AB82" s="35"/>
      <c r="AC82" s="35"/>
      <c r="AF82" s="30"/>
      <c r="AG82" s="30"/>
      <c r="AH82" s="30"/>
      <c r="AI82" s="179" t="s">
        <v>2142</v>
      </c>
      <c r="AJ82" s="179" t="s">
        <v>2143</v>
      </c>
      <c r="AK82" s="177">
        <v>0.5</v>
      </c>
      <c r="AL82" s="179">
        <v>2</v>
      </c>
      <c r="AM82" s="179">
        <v>7</v>
      </c>
      <c r="AN82" s="179" t="s">
        <v>1974</v>
      </c>
      <c r="AO82" s="224" t="s">
        <v>664</v>
      </c>
      <c r="AP82" s="29">
        <v>24</v>
      </c>
      <c r="AQ82" s="33" t="s">
        <v>2144</v>
      </c>
      <c r="AR82" s="29"/>
    </row>
    <row r="83" spans="1:44" ht="14.25">
      <c r="A83" s="42"/>
      <c r="B83" s="30"/>
      <c r="C83" s="100"/>
      <c r="D83" s="45"/>
      <c r="E83" s="35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30"/>
      <c r="W83" s="35"/>
      <c r="X83" s="35"/>
      <c r="Y83" s="38"/>
      <c r="Z83" s="35"/>
      <c r="AA83" s="99"/>
      <c r="AB83" s="35"/>
      <c r="AC83" s="35"/>
      <c r="AF83" s="30"/>
      <c r="AG83" s="30"/>
      <c r="AH83" s="30"/>
      <c r="AI83" s="179" t="s">
        <v>2145</v>
      </c>
      <c r="AJ83" s="179" t="s">
        <v>2146</v>
      </c>
      <c r="AK83" s="177">
        <v>2</v>
      </c>
      <c r="AL83" s="179">
        <v>2</v>
      </c>
      <c r="AM83" s="179"/>
      <c r="AN83" s="179"/>
      <c r="AO83" s="224"/>
      <c r="AP83" s="29">
        <v>25</v>
      </c>
      <c r="AQ83" s="33" t="s">
        <v>2147</v>
      </c>
      <c r="AR83" s="29"/>
    </row>
    <row r="84" spans="1:44" ht="14.25">
      <c r="A84" s="42"/>
      <c r="B84" s="30"/>
      <c r="C84" s="100"/>
      <c r="D84" s="45"/>
      <c r="E84" s="35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30"/>
      <c r="W84" s="35"/>
      <c r="X84" s="35"/>
      <c r="Y84" s="38"/>
      <c r="Z84" s="35"/>
      <c r="AA84" s="99"/>
      <c r="AB84" s="35"/>
      <c r="AC84" s="35"/>
      <c r="AF84" s="30"/>
      <c r="AG84" s="30"/>
      <c r="AH84" s="30"/>
      <c r="AI84" s="179" t="s">
        <v>2148</v>
      </c>
      <c r="AJ84" s="179" t="s">
        <v>2149</v>
      </c>
      <c r="AK84" s="177">
        <v>4</v>
      </c>
      <c r="AL84" s="179">
        <v>2</v>
      </c>
      <c r="AM84" s="179"/>
      <c r="AN84" s="179" t="s">
        <v>2040</v>
      </c>
      <c r="AO84" s="224"/>
      <c r="AP84" s="29">
        <v>26</v>
      </c>
      <c r="AQ84" s="33" t="s">
        <v>2150</v>
      </c>
      <c r="AR84" s="29"/>
    </row>
    <row r="85" spans="1:44" ht="14.25">
      <c r="A85" s="42"/>
      <c r="B85" s="30"/>
      <c r="C85" s="100"/>
      <c r="D85" s="45"/>
      <c r="E85" s="35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W85" s="35"/>
      <c r="X85" s="35"/>
      <c r="Z85" s="35"/>
      <c r="AA85" s="35"/>
      <c r="AB85" s="35"/>
      <c r="AC85" s="35"/>
      <c r="AF85" s="30"/>
      <c r="AG85" s="34"/>
      <c r="AH85" s="34"/>
      <c r="AI85" s="179" t="s">
        <v>2151</v>
      </c>
      <c r="AJ85" s="179" t="s">
        <v>2152</v>
      </c>
      <c r="AK85" s="177">
        <v>3</v>
      </c>
      <c r="AL85" s="180">
        <v>1</v>
      </c>
      <c r="AM85" s="180"/>
      <c r="AN85" s="180" t="s">
        <v>1974</v>
      </c>
      <c r="AO85" s="225"/>
      <c r="AP85" s="29">
        <v>27</v>
      </c>
      <c r="AQ85" s="33" t="s">
        <v>2153</v>
      </c>
      <c r="AR85" s="29"/>
    </row>
    <row r="86" spans="1:44" ht="14.25">
      <c r="A86" s="42"/>
      <c r="B86" s="30"/>
      <c r="C86" s="100"/>
      <c r="D86" s="45"/>
      <c r="E86" s="35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W86" s="35"/>
      <c r="X86" s="35"/>
      <c r="Z86" s="35"/>
      <c r="AA86" s="35"/>
      <c r="AB86" s="35"/>
      <c r="AC86" s="35"/>
      <c r="AF86" s="30"/>
      <c r="AG86" s="30"/>
      <c r="AH86" s="30"/>
      <c r="AI86" s="179" t="s">
        <v>2154</v>
      </c>
      <c r="AJ86" s="179" t="s">
        <v>2155</v>
      </c>
      <c r="AK86" s="177">
        <v>7</v>
      </c>
      <c r="AL86" s="179">
        <v>2</v>
      </c>
      <c r="AM86" s="179"/>
      <c r="AN86" s="179" t="s">
        <v>2065</v>
      </c>
      <c r="AO86" s="224"/>
      <c r="AP86" s="29" t="s">
        <v>1971</v>
      </c>
      <c r="AQ86" s="29" t="s">
        <v>1971</v>
      </c>
      <c r="AR86" s="29"/>
    </row>
    <row r="87" spans="1:44" ht="14.25">
      <c r="A87" s="42"/>
      <c r="B87" s="30"/>
      <c r="C87" s="100"/>
      <c r="D87" s="45"/>
      <c r="E87" s="35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W87" s="35"/>
      <c r="X87" s="35"/>
      <c r="Z87" s="35"/>
      <c r="AA87" s="35"/>
      <c r="AB87" s="35"/>
      <c r="AC87" s="35"/>
      <c r="AF87" s="30"/>
      <c r="AG87" s="30"/>
      <c r="AH87" s="30"/>
      <c r="AI87" s="179" t="s">
        <v>2156</v>
      </c>
      <c r="AJ87" s="179" t="s">
        <v>2157</v>
      </c>
      <c r="AK87" s="177">
        <v>8</v>
      </c>
      <c r="AL87" s="179">
        <v>2</v>
      </c>
      <c r="AM87" s="179">
        <v>7</v>
      </c>
      <c r="AN87" s="179" t="s">
        <v>1974</v>
      </c>
      <c r="AO87" s="224" t="s">
        <v>665</v>
      </c>
      <c r="AP87" s="29" t="s">
        <v>1971</v>
      </c>
      <c r="AQ87" s="29" t="s">
        <v>1971</v>
      </c>
      <c r="AR87" s="29"/>
    </row>
    <row r="88" spans="1:44" ht="14.25">
      <c r="A88" s="42"/>
      <c r="B88" s="30"/>
      <c r="C88" s="100"/>
      <c r="D88" s="45"/>
      <c r="E88" s="35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W88" s="35"/>
      <c r="X88" s="35"/>
      <c r="Z88" s="35"/>
      <c r="AA88" s="35"/>
      <c r="AB88" s="35"/>
      <c r="AC88" s="35"/>
      <c r="AF88" s="30"/>
      <c r="AG88" s="34"/>
      <c r="AH88" s="34"/>
      <c r="AI88" s="179" t="s">
        <v>2158</v>
      </c>
      <c r="AJ88" s="179" t="s">
        <v>2159</v>
      </c>
      <c r="AK88" s="177">
        <v>3</v>
      </c>
      <c r="AL88" s="180">
        <v>1</v>
      </c>
      <c r="AM88" s="180"/>
      <c r="AN88" s="180" t="s">
        <v>2021</v>
      </c>
      <c r="AO88" s="225"/>
      <c r="AP88" s="29" t="s">
        <v>1971</v>
      </c>
      <c r="AQ88" s="29" t="s">
        <v>1971</v>
      </c>
      <c r="AR88" s="29"/>
    </row>
    <row r="89" spans="1:44" ht="14.25">
      <c r="A89" s="42"/>
      <c r="B89" s="30"/>
      <c r="C89" s="100"/>
      <c r="D89" s="45"/>
      <c r="E89" s="35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W89" s="35"/>
      <c r="X89" s="35"/>
      <c r="Z89" s="35"/>
      <c r="AA89" s="35"/>
      <c r="AB89" s="35"/>
      <c r="AC89" s="35"/>
      <c r="AF89" s="30"/>
      <c r="AG89" s="34"/>
      <c r="AH89" s="34"/>
      <c r="AI89" s="179" t="s">
        <v>2160</v>
      </c>
      <c r="AJ89" s="179" t="s">
        <v>2161</v>
      </c>
      <c r="AK89" s="177">
        <v>3</v>
      </c>
      <c r="AL89" s="180">
        <v>1</v>
      </c>
      <c r="AM89" s="180"/>
      <c r="AN89" s="180" t="s">
        <v>2040</v>
      </c>
      <c r="AO89" s="225"/>
      <c r="AP89" s="29" t="s">
        <v>1971</v>
      </c>
      <c r="AQ89" s="29" t="s">
        <v>1971</v>
      </c>
      <c r="AR89" s="29"/>
    </row>
    <row r="90" spans="1:44" ht="14.25">
      <c r="A90" s="42"/>
      <c r="B90" s="30"/>
      <c r="C90" s="100"/>
      <c r="D90" s="45"/>
      <c r="E90" s="35"/>
      <c r="F90" s="35"/>
      <c r="G90" s="35"/>
      <c r="H90" s="35"/>
      <c r="I90" s="35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35"/>
      <c r="W90" s="35"/>
      <c r="X90" s="35"/>
      <c r="Z90" s="35"/>
      <c r="AA90" s="35"/>
      <c r="AB90" s="35"/>
      <c r="AC90" s="35"/>
      <c r="AF90" s="30"/>
      <c r="AG90" s="34"/>
      <c r="AH90" s="34"/>
      <c r="AI90" s="179" t="s">
        <v>2162</v>
      </c>
      <c r="AJ90" s="179" t="s">
        <v>2163</v>
      </c>
      <c r="AK90" s="177">
        <v>3</v>
      </c>
      <c r="AL90" s="180">
        <v>1</v>
      </c>
      <c r="AM90" s="180"/>
      <c r="AN90" s="180" t="s">
        <v>2040</v>
      </c>
      <c r="AO90" s="225"/>
      <c r="AP90" s="29"/>
      <c r="AQ90" s="29"/>
      <c r="AR90" s="29"/>
    </row>
    <row r="91" spans="1:44" ht="14.25">
      <c r="A91" s="42"/>
      <c r="B91" s="160"/>
      <c r="C91" s="161"/>
      <c r="D91" s="4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T91" s="35"/>
      <c r="U91" s="35"/>
      <c r="W91" s="35"/>
      <c r="X91" s="35"/>
      <c r="Z91" s="35"/>
      <c r="AA91" s="35"/>
      <c r="AB91" s="35"/>
      <c r="AC91" s="35"/>
      <c r="AF91" s="30"/>
      <c r="AG91" s="34"/>
      <c r="AH91" s="34"/>
      <c r="AI91" s="179" t="s">
        <v>2164</v>
      </c>
      <c r="AJ91" s="179" t="s">
        <v>2165</v>
      </c>
      <c r="AK91" s="177">
        <v>3</v>
      </c>
      <c r="AL91" s="180">
        <v>1</v>
      </c>
      <c r="AM91" s="180"/>
      <c r="AN91" s="180" t="s">
        <v>1974</v>
      </c>
      <c r="AO91" s="225"/>
      <c r="AP91" s="29"/>
      <c r="AQ91" s="29"/>
      <c r="AR91" s="29"/>
    </row>
    <row r="92" spans="1:44" ht="14.25">
      <c r="A92" s="42"/>
      <c r="B92" s="160"/>
      <c r="C92" s="161"/>
      <c r="D92" s="4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T92" s="35"/>
      <c r="U92" s="35"/>
      <c r="W92" s="35"/>
      <c r="X92" s="35"/>
      <c r="Z92" s="35"/>
      <c r="AA92" s="35"/>
      <c r="AB92" s="35"/>
      <c r="AC92" s="35"/>
      <c r="AF92" s="30"/>
      <c r="AG92" s="30"/>
      <c r="AH92" s="30"/>
      <c r="AI92" s="179" t="s">
        <v>2166</v>
      </c>
      <c r="AJ92" s="179" t="s">
        <v>2167</v>
      </c>
      <c r="AK92" s="177">
        <v>0.5</v>
      </c>
      <c r="AL92" s="179">
        <v>2</v>
      </c>
      <c r="AM92" s="179"/>
      <c r="AN92" s="179"/>
      <c r="AO92" s="224"/>
      <c r="AP92" s="29"/>
      <c r="AQ92" s="29"/>
      <c r="AR92" s="29"/>
    </row>
    <row r="93" spans="1:44" ht="14.25">
      <c r="A93" s="42"/>
      <c r="B93" s="160"/>
      <c r="C93" s="161"/>
      <c r="D93" s="4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T93" s="35"/>
      <c r="U93" s="35"/>
      <c r="W93" s="35"/>
      <c r="X93" s="35"/>
      <c r="Z93" s="35"/>
      <c r="AA93" s="35"/>
      <c r="AB93" s="35"/>
      <c r="AC93" s="35"/>
      <c r="AF93" s="30"/>
      <c r="AG93" s="34"/>
      <c r="AH93" s="34"/>
      <c r="AI93" s="179" t="s">
        <v>2168</v>
      </c>
      <c r="AJ93" s="179" t="s">
        <v>2169</v>
      </c>
      <c r="AK93" s="177">
        <v>3</v>
      </c>
      <c r="AL93" s="180">
        <v>1</v>
      </c>
      <c r="AM93" s="180"/>
      <c r="AN93" s="180" t="s">
        <v>2040</v>
      </c>
      <c r="AO93" s="225"/>
      <c r="AP93" s="29"/>
      <c r="AQ93" s="29"/>
      <c r="AR93" s="29"/>
    </row>
    <row r="94" spans="1:44" ht="14.25">
      <c r="A94" s="42"/>
      <c r="B94" s="160"/>
      <c r="C94" s="161"/>
      <c r="D94" s="4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T94" s="35"/>
      <c r="U94" s="35"/>
      <c r="W94" s="35"/>
      <c r="X94" s="35"/>
      <c r="Z94" s="35"/>
      <c r="AA94" s="35"/>
      <c r="AB94" s="35"/>
      <c r="AC94" s="35"/>
      <c r="AF94" s="30"/>
      <c r="AG94" s="34"/>
      <c r="AH94" s="34"/>
      <c r="AI94" s="179" t="s">
        <v>2170</v>
      </c>
      <c r="AJ94" s="179" t="s">
        <v>2171</v>
      </c>
      <c r="AK94" s="177">
        <v>3</v>
      </c>
      <c r="AL94" s="180">
        <v>1</v>
      </c>
      <c r="AM94" s="180"/>
      <c r="AN94" s="180" t="s">
        <v>2040</v>
      </c>
      <c r="AO94" s="225"/>
      <c r="AP94" s="29"/>
      <c r="AQ94" s="29"/>
      <c r="AR94" s="29"/>
    </row>
    <row r="95" spans="1:44" ht="14.25">
      <c r="A95" s="42"/>
      <c r="B95" s="160"/>
      <c r="C95" s="161"/>
      <c r="D95" s="4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T95" s="35"/>
      <c r="U95" s="35"/>
      <c r="W95" s="35"/>
      <c r="X95" s="35"/>
      <c r="Z95" s="35"/>
      <c r="AA95" s="35"/>
      <c r="AB95" s="35"/>
      <c r="AC95" s="35"/>
      <c r="AF95" s="30"/>
      <c r="AG95" s="34"/>
      <c r="AH95" s="34"/>
      <c r="AI95" s="179" t="s">
        <v>2172</v>
      </c>
      <c r="AJ95" s="179" t="s">
        <v>2173</v>
      </c>
      <c r="AK95" s="177">
        <v>3</v>
      </c>
      <c r="AL95" s="180">
        <v>1</v>
      </c>
      <c r="AM95" s="180"/>
      <c r="AN95" s="180" t="s">
        <v>1974</v>
      </c>
      <c r="AO95" s="225"/>
      <c r="AP95" s="29"/>
      <c r="AQ95" s="29"/>
      <c r="AR95" s="29"/>
    </row>
    <row r="96" spans="1:44" ht="14.25">
      <c r="A96" s="42"/>
      <c r="B96" s="160"/>
      <c r="C96" s="161"/>
      <c r="D96" s="4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T96" s="35"/>
      <c r="U96" s="35"/>
      <c r="W96" s="35"/>
      <c r="X96" s="35"/>
      <c r="Z96" s="35"/>
      <c r="AA96" s="35"/>
      <c r="AB96" s="35"/>
      <c r="AC96" s="35"/>
      <c r="AF96" s="30"/>
      <c r="AG96" s="34"/>
      <c r="AH96" s="34"/>
      <c r="AI96" s="179" t="s">
        <v>2174</v>
      </c>
      <c r="AJ96" s="179" t="s">
        <v>2175</v>
      </c>
      <c r="AK96" s="177">
        <v>3</v>
      </c>
      <c r="AL96" s="180">
        <v>1</v>
      </c>
      <c r="AM96" s="180"/>
      <c r="AN96" s="180" t="s">
        <v>2065</v>
      </c>
      <c r="AO96" s="225"/>
      <c r="AP96" s="29"/>
      <c r="AQ96" s="29"/>
      <c r="AR96" s="29"/>
    </row>
    <row r="97" spans="1:44" ht="14.25">
      <c r="A97" s="42"/>
      <c r="B97" s="160"/>
      <c r="C97" s="161"/>
      <c r="D97" s="4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T97" s="35"/>
      <c r="U97" s="35"/>
      <c r="W97" s="35"/>
      <c r="X97" s="35"/>
      <c r="Z97" s="35"/>
      <c r="AA97" s="35"/>
      <c r="AB97" s="35"/>
      <c r="AC97" s="35"/>
      <c r="AF97" s="30"/>
      <c r="AG97" s="34"/>
      <c r="AH97" s="34"/>
      <c r="AI97" s="179" t="s">
        <v>2176</v>
      </c>
      <c r="AJ97" s="179" t="s">
        <v>2177</v>
      </c>
      <c r="AK97" s="177">
        <v>3</v>
      </c>
      <c r="AL97" s="180">
        <v>1</v>
      </c>
      <c r="AM97" s="180"/>
      <c r="AN97" s="180" t="s">
        <v>1974</v>
      </c>
      <c r="AO97" s="225"/>
      <c r="AP97" s="29"/>
      <c r="AQ97" s="29"/>
      <c r="AR97" s="29"/>
    </row>
    <row r="98" spans="1:44" ht="14.25">
      <c r="A98" s="42"/>
      <c r="B98" s="160"/>
      <c r="C98" s="161"/>
      <c r="D98" s="4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T98" s="35"/>
      <c r="U98" s="35"/>
      <c r="W98" s="35"/>
      <c r="X98" s="35"/>
      <c r="Z98" s="35"/>
      <c r="AA98" s="35"/>
      <c r="AB98" s="35"/>
      <c r="AC98" s="35"/>
      <c r="AF98" s="30"/>
      <c r="AG98" s="34"/>
      <c r="AH98" s="34"/>
      <c r="AI98" s="179" t="s">
        <v>2178</v>
      </c>
      <c r="AJ98" s="179" t="s">
        <v>2179</v>
      </c>
      <c r="AK98" s="177">
        <v>3</v>
      </c>
      <c r="AL98" s="180">
        <v>1</v>
      </c>
      <c r="AM98" s="180"/>
      <c r="AN98" s="180" t="s">
        <v>1974</v>
      </c>
      <c r="AO98" s="225"/>
      <c r="AP98" s="29"/>
      <c r="AQ98" s="29"/>
      <c r="AR98" s="29"/>
    </row>
    <row r="99" spans="1:44" ht="14.25">
      <c r="A99" s="42"/>
      <c r="B99" s="160"/>
      <c r="C99" s="161"/>
      <c r="D99" s="4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T99" s="35"/>
      <c r="U99" s="35"/>
      <c r="W99" s="35"/>
      <c r="X99" s="35"/>
      <c r="Z99" s="35"/>
      <c r="AA99" s="35"/>
      <c r="AB99" s="35"/>
      <c r="AC99" s="35"/>
      <c r="AF99" s="30"/>
      <c r="AG99" s="34"/>
      <c r="AH99" s="34"/>
      <c r="AI99" s="179" t="s">
        <v>2180</v>
      </c>
      <c r="AJ99" s="179" t="s">
        <v>2181</v>
      </c>
      <c r="AK99" s="177">
        <v>3</v>
      </c>
      <c r="AL99" s="180">
        <v>1</v>
      </c>
      <c r="AM99" s="180"/>
      <c r="AN99" s="180" t="s">
        <v>2065</v>
      </c>
      <c r="AO99" s="225"/>
      <c r="AP99" s="29"/>
      <c r="AQ99" s="29"/>
      <c r="AR99" s="29"/>
    </row>
    <row r="100" spans="1:44" ht="14.25">
      <c r="A100" s="42"/>
      <c r="B100" s="160"/>
      <c r="C100" s="161"/>
      <c r="D100" s="4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T100" s="35"/>
      <c r="U100" s="35"/>
      <c r="W100" s="35"/>
      <c r="X100" s="35"/>
      <c r="Z100" s="35"/>
      <c r="AA100" s="35"/>
      <c r="AB100" s="35"/>
      <c r="AC100" s="35"/>
      <c r="AF100" s="30"/>
      <c r="AG100" s="34"/>
      <c r="AH100" s="34"/>
      <c r="AI100" s="179" t="s">
        <v>2182</v>
      </c>
      <c r="AJ100" s="179" t="s">
        <v>2183</v>
      </c>
      <c r="AK100" s="177">
        <v>3</v>
      </c>
      <c r="AL100" s="180">
        <v>1</v>
      </c>
      <c r="AM100" s="180"/>
      <c r="AN100" s="180" t="s">
        <v>1974</v>
      </c>
      <c r="AO100" s="225"/>
      <c r="AP100" s="29"/>
      <c r="AQ100" s="29"/>
      <c r="AR100" s="29"/>
    </row>
    <row r="101" spans="1:44" ht="14.25">
      <c r="A101" s="42"/>
      <c r="B101" s="160"/>
      <c r="C101" s="161"/>
      <c r="D101" s="4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T101" s="35"/>
      <c r="U101" s="35"/>
      <c r="W101" s="35"/>
      <c r="X101" s="35"/>
      <c r="Z101" s="35"/>
      <c r="AA101" s="35"/>
      <c r="AB101" s="35"/>
      <c r="AC101" s="35"/>
      <c r="AF101" s="30"/>
      <c r="AG101" s="30"/>
      <c r="AH101" s="30"/>
      <c r="AI101" s="179" t="s">
        <v>2184</v>
      </c>
      <c r="AJ101" s="179" t="s">
        <v>2185</v>
      </c>
      <c r="AK101" s="177">
        <v>0</v>
      </c>
      <c r="AL101" s="179">
        <v>3</v>
      </c>
      <c r="AM101" s="179"/>
      <c r="AN101" s="179"/>
      <c r="AO101" s="224"/>
      <c r="AP101" s="29"/>
      <c r="AQ101" s="29"/>
      <c r="AR101" s="29"/>
    </row>
    <row r="102" spans="1:44" ht="14.25">
      <c r="A102" s="42"/>
      <c r="B102" s="160"/>
      <c r="C102" s="161"/>
      <c r="D102" s="4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T102" s="35"/>
      <c r="U102" s="35"/>
      <c r="W102" s="35"/>
      <c r="X102" s="35"/>
      <c r="Z102" s="35"/>
      <c r="AA102" s="35"/>
      <c r="AB102" s="35"/>
      <c r="AC102" s="35"/>
      <c r="AF102" s="30"/>
      <c r="AG102" s="34"/>
      <c r="AH102" s="34"/>
      <c r="AI102" s="179" t="s">
        <v>2186</v>
      </c>
      <c r="AJ102" s="179" t="s">
        <v>2187</v>
      </c>
      <c r="AK102" s="177">
        <v>3</v>
      </c>
      <c r="AL102" s="180">
        <v>1</v>
      </c>
      <c r="AM102" s="180"/>
      <c r="AN102" s="180" t="s">
        <v>1974</v>
      </c>
      <c r="AO102" s="225"/>
      <c r="AP102" s="29"/>
      <c r="AQ102" s="29"/>
      <c r="AR102" s="29"/>
    </row>
    <row r="103" spans="1:44" ht="14.25">
      <c r="A103" s="42"/>
      <c r="B103" s="160"/>
      <c r="C103" s="161"/>
      <c r="D103" s="4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T103" s="35"/>
      <c r="U103" s="35"/>
      <c r="W103" s="35"/>
      <c r="X103" s="35"/>
      <c r="Z103" s="35"/>
      <c r="AA103" s="35"/>
      <c r="AB103" s="35"/>
      <c r="AC103" s="35"/>
      <c r="AF103" s="30"/>
      <c r="AG103" s="34"/>
      <c r="AH103" s="34"/>
      <c r="AI103" s="179" t="s">
        <v>2188</v>
      </c>
      <c r="AJ103" s="179" t="s">
        <v>2189</v>
      </c>
      <c r="AK103" s="177">
        <v>3</v>
      </c>
      <c r="AL103" s="180">
        <v>1</v>
      </c>
      <c r="AM103" s="180"/>
      <c r="AN103" s="180" t="s">
        <v>2065</v>
      </c>
      <c r="AO103" s="225"/>
      <c r="AP103" s="29"/>
      <c r="AQ103" s="29"/>
      <c r="AR103" s="29"/>
    </row>
    <row r="104" spans="1:44" ht="14.25">
      <c r="A104" s="42"/>
      <c r="B104" s="160"/>
      <c r="C104" s="161"/>
      <c r="D104" s="4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T104" s="35"/>
      <c r="U104" s="35"/>
      <c r="W104" s="35"/>
      <c r="X104" s="35"/>
      <c r="Z104" s="35"/>
      <c r="AA104" s="35"/>
      <c r="AB104" s="35"/>
      <c r="AC104" s="35"/>
      <c r="AF104" s="30"/>
      <c r="AG104" s="34"/>
      <c r="AH104" s="34"/>
      <c r="AI104" s="179" t="s">
        <v>2190</v>
      </c>
      <c r="AJ104" s="179" t="s">
        <v>2191</v>
      </c>
      <c r="AK104" s="177">
        <v>3</v>
      </c>
      <c r="AL104" s="180">
        <v>1</v>
      </c>
      <c r="AM104" s="180"/>
      <c r="AN104" s="180" t="s">
        <v>1974</v>
      </c>
      <c r="AO104" s="225"/>
      <c r="AP104" s="29"/>
      <c r="AQ104" s="29"/>
      <c r="AR104" s="29"/>
    </row>
    <row r="105" spans="1:44" ht="14.25">
      <c r="A105" s="42"/>
      <c r="B105" s="160"/>
      <c r="C105" s="161"/>
      <c r="D105" s="4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T105" s="35"/>
      <c r="U105" s="35"/>
      <c r="W105" s="35"/>
      <c r="X105" s="35"/>
      <c r="Z105" s="35"/>
      <c r="AA105" s="35"/>
      <c r="AB105" s="35"/>
      <c r="AC105" s="35"/>
      <c r="AF105" s="30"/>
      <c r="AG105" s="30"/>
      <c r="AH105" s="30"/>
      <c r="AI105" s="179" t="s">
        <v>2192</v>
      </c>
      <c r="AJ105" s="179" t="s">
        <v>2193</v>
      </c>
      <c r="AK105" s="177">
        <v>1</v>
      </c>
      <c r="AL105" s="180">
        <v>1</v>
      </c>
      <c r="AM105" s="180">
        <v>7</v>
      </c>
      <c r="AN105" s="180" t="s">
        <v>2040</v>
      </c>
      <c r="AO105" s="225" t="s">
        <v>666</v>
      </c>
      <c r="AP105" s="29"/>
      <c r="AQ105" s="29"/>
      <c r="AR105" s="29"/>
    </row>
    <row r="106" spans="1:44" ht="14.25">
      <c r="A106" s="42"/>
      <c r="B106" s="160"/>
      <c r="C106" s="161"/>
      <c r="D106" s="4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T106" s="35"/>
      <c r="U106" s="35"/>
      <c r="W106" s="35"/>
      <c r="X106" s="35"/>
      <c r="Z106" s="35"/>
      <c r="AA106" s="35"/>
      <c r="AB106" s="35"/>
      <c r="AC106" s="35"/>
      <c r="AF106" s="30"/>
      <c r="AG106" s="34"/>
      <c r="AH106" s="34"/>
      <c r="AI106" s="179" t="s">
        <v>2194</v>
      </c>
      <c r="AJ106" s="179" t="s">
        <v>2195</v>
      </c>
      <c r="AK106" s="177">
        <v>2</v>
      </c>
      <c r="AL106" s="180">
        <v>1</v>
      </c>
      <c r="AM106" s="180"/>
      <c r="AN106" s="180" t="s">
        <v>2065</v>
      </c>
      <c r="AO106" s="225"/>
      <c r="AP106" s="29"/>
      <c r="AQ106" s="29"/>
      <c r="AR106" s="29"/>
    </row>
    <row r="107" spans="1:44" ht="14.25">
      <c r="A107" s="42"/>
      <c r="B107" s="160"/>
      <c r="C107" s="161"/>
      <c r="D107" s="4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T107" s="35"/>
      <c r="U107" s="35"/>
      <c r="W107" s="35"/>
      <c r="X107" s="35"/>
      <c r="Z107" s="35"/>
      <c r="AA107" s="35"/>
      <c r="AB107" s="35"/>
      <c r="AC107" s="35"/>
      <c r="AF107" s="30"/>
      <c r="AG107" s="34"/>
      <c r="AH107" s="34"/>
      <c r="AI107" s="179" t="s">
        <v>2196</v>
      </c>
      <c r="AJ107" s="179" t="s">
        <v>2197</v>
      </c>
      <c r="AK107" s="177">
        <v>1</v>
      </c>
      <c r="AL107" s="179">
        <v>2</v>
      </c>
      <c r="AM107" s="179"/>
      <c r="AN107" s="180"/>
      <c r="AO107" s="225"/>
      <c r="AP107" s="29"/>
      <c r="AQ107" s="29"/>
      <c r="AR107" s="29"/>
    </row>
    <row r="108" spans="1:44" ht="14.25">
      <c r="A108" s="42"/>
      <c r="B108" s="160"/>
      <c r="C108" s="161"/>
      <c r="D108" s="4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T108" s="35"/>
      <c r="U108" s="35"/>
      <c r="W108" s="35"/>
      <c r="X108" s="35"/>
      <c r="Z108" s="35"/>
      <c r="AA108" s="35"/>
      <c r="AB108" s="35"/>
      <c r="AC108" s="35"/>
      <c r="AF108" s="30"/>
      <c r="AG108" s="34"/>
      <c r="AH108" s="34"/>
      <c r="AI108" s="179" t="s">
        <v>2198</v>
      </c>
      <c r="AJ108" s="179" t="s">
        <v>2199</v>
      </c>
      <c r="AK108" s="177">
        <v>0.5</v>
      </c>
      <c r="AL108" s="179">
        <v>2</v>
      </c>
      <c r="AM108" s="179"/>
      <c r="AN108" s="179"/>
      <c r="AO108" s="224"/>
      <c r="AP108" s="29"/>
      <c r="AQ108" s="29"/>
      <c r="AR108" s="29"/>
    </row>
    <row r="109" spans="1:44" ht="14.25">
      <c r="A109" s="42"/>
      <c r="B109" s="160"/>
      <c r="C109" s="161"/>
      <c r="D109" s="4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T109" s="35"/>
      <c r="U109" s="35"/>
      <c r="W109" s="35"/>
      <c r="X109" s="35"/>
      <c r="Z109" s="35"/>
      <c r="AA109" s="35"/>
      <c r="AB109" s="35"/>
      <c r="AC109" s="35"/>
      <c r="AF109" s="30"/>
      <c r="AG109" s="30"/>
      <c r="AH109" s="30"/>
      <c r="AI109" s="179" t="s">
        <v>2200</v>
      </c>
      <c r="AJ109" s="179" t="s">
        <v>2201</v>
      </c>
      <c r="AK109" s="177">
        <v>1</v>
      </c>
      <c r="AL109" s="180">
        <v>1</v>
      </c>
      <c r="AM109" s="180">
        <v>7</v>
      </c>
      <c r="AN109" s="179"/>
      <c r="AO109" s="224" t="s">
        <v>667</v>
      </c>
      <c r="AP109" s="29"/>
      <c r="AQ109" s="29"/>
      <c r="AR109" s="29"/>
    </row>
    <row r="110" spans="1:44" ht="14.25">
      <c r="A110" s="42"/>
      <c r="B110" s="160"/>
      <c r="C110" s="161"/>
      <c r="D110" s="4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T110" s="35"/>
      <c r="U110" s="35"/>
      <c r="W110" s="35"/>
      <c r="X110" s="35"/>
      <c r="Z110" s="35"/>
      <c r="AA110" s="35"/>
      <c r="AB110" s="35"/>
      <c r="AC110" s="35"/>
      <c r="AF110" s="30"/>
      <c r="AG110" s="30"/>
      <c r="AH110" s="30"/>
      <c r="AI110" s="179" t="s">
        <v>2202</v>
      </c>
      <c r="AJ110" s="179" t="s">
        <v>2203</v>
      </c>
      <c r="AK110" s="177">
        <v>1</v>
      </c>
      <c r="AL110" s="180">
        <v>1</v>
      </c>
      <c r="AM110" s="180"/>
      <c r="AN110" s="179" t="s">
        <v>1974</v>
      </c>
      <c r="AO110" s="224"/>
      <c r="AP110" s="29"/>
      <c r="AQ110" s="29"/>
      <c r="AR110" s="29"/>
    </row>
    <row r="111" spans="1:44" ht="14.25">
      <c r="A111" s="42"/>
      <c r="B111" s="160"/>
      <c r="C111" s="161"/>
      <c r="D111" s="4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T111" s="35"/>
      <c r="U111" s="35"/>
      <c r="W111" s="35"/>
      <c r="X111" s="35"/>
      <c r="Z111" s="35"/>
      <c r="AA111" s="35"/>
      <c r="AB111" s="35"/>
      <c r="AC111" s="35"/>
      <c r="AF111" s="30"/>
      <c r="AG111" s="30"/>
      <c r="AH111" s="30"/>
      <c r="AI111" s="179" t="s">
        <v>2204</v>
      </c>
      <c r="AJ111" s="179" t="s">
        <v>2205</v>
      </c>
      <c r="AK111" s="177">
        <v>1</v>
      </c>
      <c r="AL111" s="180">
        <v>1</v>
      </c>
      <c r="AM111" s="180"/>
      <c r="AN111" s="179" t="s">
        <v>2040</v>
      </c>
      <c r="AO111" s="224"/>
      <c r="AP111" s="29"/>
      <c r="AQ111" s="29"/>
      <c r="AR111" s="29"/>
    </row>
    <row r="112" spans="1:44" ht="14.25">
      <c r="A112" s="42"/>
      <c r="B112" s="160"/>
      <c r="C112" s="161"/>
      <c r="D112" s="4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T112" s="35"/>
      <c r="U112" s="35"/>
      <c r="W112" s="35"/>
      <c r="X112" s="35"/>
      <c r="Z112" s="35"/>
      <c r="AA112" s="35"/>
      <c r="AB112" s="35"/>
      <c r="AC112" s="35"/>
      <c r="AF112" s="30"/>
      <c r="AG112" s="30"/>
      <c r="AH112" s="30"/>
      <c r="AI112" s="179" t="s">
        <v>2206</v>
      </c>
      <c r="AJ112" s="179" t="s">
        <v>2207</v>
      </c>
      <c r="AK112" s="177">
        <v>1</v>
      </c>
      <c r="AL112" s="180">
        <v>1</v>
      </c>
      <c r="AM112" s="180">
        <v>7</v>
      </c>
      <c r="AN112" s="179" t="s">
        <v>2021</v>
      </c>
      <c r="AO112" s="225" t="s">
        <v>666</v>
      </c>
      <c r="AP112" s="29"/>
      <c r="AQ112" s="29"/>
      <c r="AR112" s="29"/>
    </row>
    <row r="113" spans="1:44" ht="14.25">
      <c r="A113" s="42"/>
      <c r="B113" s="160"/>
      <c r="C113" s="161"/>
      <c r="D113" s="4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T113" s="35"/>
      <c r="U113" s="35"/>
      <c r="W113" s="35"/>
      <c r="X113" s="35"/>
      <c r="Z113" s="35"/>
      <c r="AA113" s="35"/>
      <c r="AB113" s="35"/>
      <c r="AC113" s="35"/>
      <c r="AF113" s="30"/>
      <c r="AG113" s="30"/>
      <c r="AH113" s="30"/>
      <c r="AI113" s="179" t="s">
        <v>2208</v>
      </c>
      <c r="AJ113" s="179" t="s">
        <v>2209</v>
      </c>
      <c r="AK113" s="177">
        <v>0.5</v>
      </c>
      <c r="AL113" s="180">
        <v>1</v>
      </c>
      <c r="AM113" s="180"/>
      <c r="AN113" s="179"/>
      <c r="AO113" s="224"/>
      <c r="AP113" s="29"/>
      <c r="AQ113" s="29"/>
      <c r="AR113" s="29"/>
    </row>
    <row r="114" spans="1:44" ht="14.25">
      <c r="A114" s="42"/>
      <c r="B114" s="160"/>
      <c r="C114" s="161"/>
      <c r="D114" s="4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T114" s="35"/>
      <c r="U114" s="35"/>
      <c r="W114" s="35"/>
      <c r="X114" s="35"/>
      <c r="Z114" s="35"/>
      <c r="AA114" s="35"/>
      <c r="AB114" s="35"/>
      <c r="AC114" s="35"/>
      <c r="AF114" s="30"/>
      <c r="AG114" s="30"/>
      <c r="AH114" s="30"/>
      <c r="AI114" s="179" t="s">
        <v>2210</v>
      </c>
      <c r="AJ114" s="179" t="s">
        <v>2211</v>
      </c>
      <c r="AK114" s="177">
        <v>0.5</v>
      </c>
      <c r="AL114" s="180">
        <v>1</v>
      </c>
      <c r="AM114" s="180"/>
      <c r="AN114" s="180"/>
      <c r="AO114" s="225"/>
      <c r="AP114" s="29"/>
      <c r="AQ114" s="29"/>
      <c r="AR114" s="29"/>
    </row>
    <row r="115" spans="1:44" ht="14.25">
      <c r="A115" s="42"/>
      <c r="B115" s="160"/>
      <c r="C115" s="161"/>
      <c r="D115" s="4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T115" s="35"/>
      <c r="U115" s="35"/>
      <c r="W115" s="35"/>
      <c r="X115" s="35"/>
      <c r="Z115" s="35"/>
      <c r="AA115" s="35"/>
      <c r="AB115" s="35"/>
      <c r="AC115" s="35"/>
      <c r="AF115" s="30"/>
      <c r="AG115" s="34"/>
      <c r="AH115" s="34"/>
      <c r="AI115" s="179" t="s">
        <v>2212</v>
      </c>
      <c r="AJ115" s="179" t="s">
        <v>2213</v>
      </c>
      <c r="AK115" s="177">
        <v>3</v>
      </c>
      <c r="AL115" s="180">
        <v>1</v>
      </c>
      <c r="AM115" s="180"/>
      <c r="AN115" s="179" t="s">
        <v>2065</v>
      </c>
      <c r="AO115" s="224"/>
      <c r="AP115" s="29"/>
      <c r="AQ115" s="29"/>
      <c r="AR115" s="29"/>
    </row>
    <row r="116" spans="1:44" ht="14.25">
      <c r="A116" s="42"/>
      <c r="B116" s="160"/>
      <c r="C116" s="161"/>
      <c r="D116" s="4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T116" s="35"/>
      <c r="U116" s="35"/>
      <c r="W116" s="35"/>
      <c r="X116" s="35"/>
      <c r="Z116" s="35"/>
      <c r="AA116" s="35"/>
      <c r="AB116" s="35"/>
      <c r="AC116" s="35"/>
      <c r="AF116" s="30"/>
      <c r="AG116" s="30"/>
      <c r="AH116" s="30"/>
      <c r="AI116" s="179" t="s">
        <v>2214</v>
      </c>
      <c r="AJ116" s="179" t="s">
        <v>2215</v>
      </c>
      <c r="AK116" s="177">
        <v>3</v>
      </c>
      <c r="AL116" s="180">
        <v>1</v>
      </c>
      <c r="AM116" s="180"/>
      <c r="AN116" s="179" t="s">
        <v>2040</v>
      </c>
      <c r="AO116" s="224"/>
      <c r="AP116" s="29"/>
      <c r="AQ116" s="29"/>
      <c r="AR116" s="29"/>
    </row>
    <row r="117" spans="1:44" ht="14.25">
      <c r="A117" s="42"/>
      <c r="B117" s="160"/>
      <c r="C117" s="161"/>
      <c r="D117" s="4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T117" s="35"/>
      <c r="U117" s="35"/>
      <c r="W117" s="35"/>
      <c r="X117" s="35"/>
      <c r="Z117" s="35"/>
      <c r="AA117" s="35"/>
      <c r="AB117" s="35"/>
      <c r="AC117" s="35"/>
      <c r="AF117" s="30"/>
      <c r="AG117" s="30"/>
      <c r="AH117" s="30"/>
      <c r="AI117" s="179" t="s">
        <v>2216</v>
      </c>
      <c r="AJ117" s="179" t="s">
        <v>2217</v>
      </c>
      <c r="AK117" s="177">
        <v>3</v>
      </c>
      <c r="AL117" s="180">
        <v>1</v>
      </c>
      <c r="AM117" s="180"/>
      <c r="AN117" s="179" t="s">
        <v>2065</v>
      </c>
      <c r="AO117" s="224"/>
      <c r="AP117" s="29"/>
      <c r="AQ117" s="29"/>
      <c r="AR117" s="29"/>
    </row>
    <row r="118" spans="1:44" ht="14.25">
      <c r="A118" s="42"/>
      <c r="B118" s="160"/>
      <c r="C118" s="161"/>
      <c r="D118" s="4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T118" s="35"/>
      <c r="U118" s="35"/>
      <c r="W118" s="35"/>
      <c r="X118" s="35"/>
      <c r="Z118" s="35"/>
      <c r="AA118" s="35"/>
      <c r="AB118" s="35"/>
      <c r="AC118" s="35"/>
      <c r="AF118" s="30"/>
      <c r="AG118" s="30"/>
      <c r="AH118" s="30"/>
      <c r="AI118" s="179" t="s">
        <v>2218</v>
      </c>
      <c r="AJ118" s="179" t="s">
        <v>2219</v>
      </c>
      <c r="AK118" s="177">
        <v>3</v>
      </c>
      <c r="AL118" s="180">
        <v>1</v>
      </c>
      <c r="AM118" s="180">
        <v>5</v>
      </c>
      <c r="AN118" s="179"/>
      <c r="AO118" s="224" t="s">
        <v>668</v>
      </c>
      <c r="AP118" s="29"/>
      <c r="AQ118" s="29"/>
      <c r="AR118" s="29"/>
    </row>
    <row r="119" spans="1:44" ht="14.25">
      <c r="A119" s="42"/>
      <c r="B119" s="160"/>
      <c r="C119" s="161"/>
      <c r="D119" s="4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T119" s="35"/>
      <c r="U119" s="35"/>
      <c r="W119" s="35"/>
      <c r="X119" s="35"/>
      <c r="Z119" s="35"/>
      <c r="AA119" s="35"/>
      <c r="AB119" s="35"/>
      <c r="AC119" s="35"/>
      <c r="AF119" s="30"/>
      <c r="AG119" s="30"/>
      <c r="AH119" s="30"/>
      <c r="AI119" s="179" t="s">
        <v>2220</v>
      </c>
      <c r="AJ119" s="179" t="s">
        <v>2221</v>
      </c>
      <c r="AK119" s="177">
        <v>3</v>
      </c>
      <c r="AL119" s="180">
        <v>1</v>
      </c>
      <c r="AM119" s="180"/>
      <c r="AN119" s="180" t="s">
        <v>1974</v>
      </c>
      <c r="AO119" s="225"/>
      <c r="AP119" s="29"/>
      <c r="AQ119" s="29"/>
      <c r="AR119" s="29"/>
    </row>
    <row r="120" spans="1:44" ht="14.25">
      <c r="A120" s="42"/>
      <c r="B120" s="160"/>
      <c r="C120" s="161"/>
      <c r="D120" s="4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T120" s="35"/>
      <c r="U120" s="35"/>
      <c r="W120" s="35"/>
      <c r="X120" s="35"/>
      <c r="Z120" s="35"/>
      <c r="AA120" s="35"/>
      <c r="AB120" s="35"/>
      <c r="AC120" s="35"/>
      <c r="AF120" s="30"/>
      <c r="AG120" s="34"/>
      <c r="AH120" s="34"/>
      <c r="AI120" s="179" t="s">
        <v>2222</v>
      </c>
      <c r="AJ120" s="179" t="s">
        <v>2223</v>
      </c>
      <c r="AK120" s="177">
        <v>1</v>
      </c>
      <c r="AL120" s="179">
        <v>2</v>
      </c>
      <c r="AM120" s="179"/>
      <c r="AN120" s="180"/>
      <c r="AO120" s="225"/>
      <c r="AP120" s="29"/>
      <c r="AQ120" s="29"/>
      <c r="AR120" s="29"/>
    </row>
    <row r="121" spans="1:44" ht="14.25">
      <c r="A121" s="42"/>
      <c r="B121" s="160"/>
      <c r="C121" s="161"/>
      <c r="D121" s="4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T121" s="35"/>
      <c r="U121" s="35"/>
      <c r="W121" s="35"/>
      <c r="X121" s="35"/>
      <c r="Z121" s="35"/>
      <c r="AA121" s="35"/>
      <c r="AB121" s="35"/>
      <c r="AC121" s="35"/>
      <c r="AF121" s="30"/>
      <c r="AG121" s="34"/>
      <c r="AH121" s="34"/>
      <c r="AI121" s="179" t="s">
        <v>2224</v>
      </c>
      <c r="AJ121" s="179" t="s">
        <v>2225</v>
      </c>
      <c r="AK121" s="177">
        <v>1</v>
      </c>
      <c r="AL121" s="180">
        <v>1</v>
      </c>
      <c r="AM121" s="180"/>
      <c r="AN121" s="180"/>
      <c r="AO121" s="225"/>
      <c r="AP121" s="29"/>
      <c r="AQ121" s="29"/>
      <c r="AR121" s="29"/>
    </row>
    <row r="122" spans="1:44" ht="14.25">
      <c r="A122" s="42"/>
      <c r="B122" s="160"/>
      <c r="C122" s="161"/>
      <c r="D122" s="4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T122" s="35"/>
      <c r="U122" s="35"/>
      <c r="W122" s="35"/>
      <c r="X122" s="35"/>
      <c r="Z122" s="35"/>
      <c r="AA122" s="35"/>
      <c r="AB122" s="35"/>
      <c r="AC122" s="35"/>
      <c r="AF122" s="30"/>
      <c r="AG122" s="34"/>
      <c r="AH122" s="34"/>
      <c r="AI122" s="179" t="s">
        <v>2226</v>
      </c>
      <c r="AJ122" s="179" t="s">
        <v>2227</v>
      </c>
      <c r="AK122" s="177">
        <v>2</v>
      </c>
      <c r="AL122" s="180">
        <v>1</v>
      </c>
      <c r="AM122" s="180"/>
      <c r="AN122" s="179"/>
      <c r="AO122" s="224"/>
      <c r="AP122" s="29"/>
      <c r="AQ122" s="29"/>
      <c r="AR122" s="29"/>
    </row>
    <row r="123" spans="1:44" ht="14.25">
      <c r="A123" s="42"/>
      <c r="B123" s="160"/>
      <c r="C123" s="161"/>
      <c r="D123" s="4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T123" s="35"/>
      <c r="U123" s="35"/>
      <c r="W123" s="35"/>
      <c r="X123" s="35"/>
      <c r="Z123" s="35"/>
      <c r="AA123" s="35"/>
      <c r="AB123" s="35"/>
      <c r="AC123" s="35"/>
      <c r="AF123" s="30"/>
      <c r="AG123" s="30"/>
      <c r="AH123" s="30"/>
      <c r="AI123" s="179" t="s">
        <v>2228</v>
      </c>
      <c r="AJ123" s="179" t="s">
        <v>2229</v>
      </c>
      <c r="AK123" s="177">
        <v>3</v>
      </c>
      <c r="AL123" s="180">
        <v>1</v>
      </c>
      <c r="AM123" s="180"/>
      <c r="AN123" s="180" t="s">
        <v>1974</v>
      </c>
      <c r="AO123" s="225"/>
      <c r="AP123" s="29"/>
      <c r="AQ123" s="29"/>
      <c r="AR123" s="29"/>
    </row>
    <row r="124" spans="1:44" ht="14.25">
      <c r="A124" s="42"/>
      <c r="B124" s="160"/>
      <c r="C124" s="161"/>
      <c r="D124" s="4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T124" s="35"/>
      <c r="U124" s="35"/>
      <c r="W124" s="35"/>
      <c r="X124" s="35"/>
      <c r="Z124" s="35"/>
      <c r="AA124" s="35"/>
      <c r="AB124" s="35"/>
      <c r="AC124" s="35"/>
      <c r="AF124" s="30"/>
      <c r="AG124" s="34"/>
      <c r="AH124" s="34"/>
      <c r="AI124" s="179" t="s">
        <v>2230</v>
      </c>
      <c r="AJ124" s="179" t="s">
        <v>2231</v>
      </c>
      <c r="AK124" s="177">
        <v>3</v>
      </c>
      <c r="AL124" s="180">
        <v>1</v>
      </c>
      <c r="AM124" s="180"/>
      <c r="AN124" s="180" t="s">
        <v>2065</v>
      </c>
      <c r="AO124" s="225"/>
      <c r="AP124" s="29"/>
      <c r="AQ124" s="29"/>
      <c r="AR124" s="29"/>
    </row>
    <row r="125" spans="1:44" ht="14.25">
      <c r="A125" s="42"/>
      <c r="B125" s="160"/>
      <c r="C125" s="161"/>
      <c r="D125" s="4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T125" s="35"/>
      <c r="U125" s="35"/>
      <c r="W125" s="35"/>
      <c r="X125" s="35"/>
      <c r="Z125" s="35"/>
      <c r="AA125" s="35"/>
      <c r="AB125" s="35"/>
      <c r="AC125" s="35"/>
      <c r="AF125" s="30"/>
      <c r="AG125" s="34"/>
      <c r="AH125" s="34"/>
      <c r="AI125" s="179" t="s">
        <v>2232</v>
      </c>
      <c r="AJ125" s="179" t="s">
        <v>2233</v>
      </c>
      <c r="AK125" s="177">
        <v>0.5</v>
      </c>
      <c r="AL125" s="179">
        <v>2</v>
      </c>
      <c r="AM125" s="179"/>
      <c r="AN125" s="179"/>
      <c r="AO125" s="224"/>
      <c r="AP125" s="29"/>
      <c r="AQ125" s="29"/>
      <c r="AR125" s="29"/>
    </row>
    <row r="126" spans="1:44" ht="14.25">
      <c r="A126" s="42"/>
      <c r="B126" s="160"/>
      <c r="C126" s="161"/>
      <c r="D126" s="4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T126" s="35"/>
      <c r="U126" s="35"/>
      <c r="W126" s="35"/>
      <c r="X126" s="35"/>
      <c r="Z126" s="35"/>
      <c r="AA126" s="35"/>
      <c r="AB126" s="35"/>
      <c r="AC126" s="35"/>
      <c r="AF126" s="30"/>
      <c r="AG126" s="30"/>
      <c r="AH126" s="30"/>
      <c r="AI126" s="179" t="s">
        <v>2234</v>
      </c>
      <c r="AJ126" s="179" t="s">
        <v>2235</v>
      </c>
      <c r="AK126" s="177">
        <v>0.5</v>
      </c>
      <c r="AL126" s="179">
        <v>2</v>
      </c>
      <c r="AM126" s="179"/>
      <c r="AN126" s="180"/>
      <c r="AO126" s="225"/>
      <c r="AP126" s="29"/>
      <c r="AQ126" s="29"/>
      <c r="AR126" s="29"/>
    </row>
    <row r="127" spans="1:44" ht="14.25">
      <c r="A127" s="42"/>
      <c r="B127" s="160"/>
      <c r="C127" s="161"/>
      <c r="D127" s="4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T127" s="35"/>
      <c r="U127" s="35"/>
      <c r="W127" s="35"/>
      <c r="X127" s="35"/>
      <c r="Z127" s="35"/>
      <c r="AA127" s="35"/>
      <c r="AB127" s="35"/>
      <c r="AC127" s="35"/>
      <c r="AF127" s="30"/>
      <c r="AG127" s="34"/>
      <c r="AH127" s="34"/>
      <c r="AI127" s="179" t="s">
        <v>2236</v>
      </c>
      <c r="AJ127" s="179" t="s">
        <v>2237</v>
      </c>
      <c r="AK127" s="177">
        <v>1</v>
      </c>
      <c r="AL127" s="179">
        <v>2</v>
      </c>
      <c r="AM127" s="179"/>
      <c r="AN127" s="179"/>
      <c r="AO127" s="224"/>
      <c r="AP127" s="29"/>
      <c r="AQ127" s="29"/>
      <c r="AR127" s="29"/>
    </row>
    <row r="128" spans="1:44" ht="14.25">
      <c r="A128" s="42"/>
      <c r="B128" s="160"/>
      <c r="C128" s="161"/>
      <c r="D128" s="4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T128" s="35"/>
      <c r="U128" s="35"/>
      <c r="W128" s="35"/>
      <c r="X128" s="35"/>
      <c r="Z128" s="35"/>
      <c r="AA128" s="35"/>
      <c r="AB128" s="35"/>
      <c r="AC128" s="35"/>
      <c r="AF128" s="30"/>
      <c r="AG128" s="30"/>
      <c r="AH128" s="30"/>
      <c r="AI128" s="179" t="s">
        <v>2238</v>
      </c>
      <c r="AJ128" s="179" t="s">
        <v>2239</v>
      </c>
      <c r="AK128" s="177">
        <v>1</v>
      </c>
      <c r="AL128" s="179">
        <v>2</v>
      </c>
      <c r="AM128" s="179"/>
      <c r="AN128" s="180" t="s">
        <v>2065</v>
      </c>
      <c r="AO128" s="225"/>
      <c r="AP128" s="29"/>
      <c r="AQ128" s="29"/>
      <c r="AR128" s="29"/>
    </row>
    <row r="129" spans="1:44" ht="14.25">
      <c r="A129" s="42"/>
      <c r="B129" s="160"/>
      <c r="C129" s="161"/>
      <c r="D129" s="4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T129" s="35"/>
      <c r="U129" s="35"/>
      <c r="W129" s="35"/>
      <c r="X129" s="35"/>
      <c r="Z129" s="35"/>
      <c r="AA129" s="35"/>
      <c r="AB129" s="35"/>
      <c r="AC129" s="35"/>
      <c r="AF129" s="30"/>
      <c r="AG129" s="34"/>
      <c r="AH129" s="34"/>
      <c r="AI129" s="179" t="s">
        <v>2240</v>
      </c>
      <c r="AJ129" s="179" t="s">
        <v>2241</v>
      </c>
      <c r="AK129" s="177">
        <v>1</v>
      </c>
      <c r="AL129" s="179">
        <v>2</v>
      </c>
      <c r="AM129" s="179"/>
      <c r="AN129" s="180"/>
      <c r="AO129" s="225"/>
      <c r="AP129" s="29"/>
      <c r="AQ129" s="29"/>
      <c r="AR129" s="29"/>
    </row>
    <row r="130" spans="1:44" ht="14.25">
      <c r="A130" s="42"/>
      <c r="B130" s="160"/>
      <c r="C130" s="161"/>
      <c r="D130" s="4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T130" s="35"/>
      <c r="U130" s="35"/>
      <c r="W130" s="35"/>
      <c r="X130" s="35"/>
      <c r="Z130" s="35"/>
      <c r="AA130" s="35"/>
      <c r="AB130" s="35"/>
      <c r="AC130" s="35"/>
      <c r="AF130" s="30"/>
      <c r="AG130" s="34"/>
      <c r="AH130" s="34"/>
      <c r="AI130" s="179" t="s">
        <v>2242</v>
      </c>
      <c r="AJ130" s="179" t="s">
        <v>2243</v>
      </c>
      <c r="AK130" s="177">
        <v>1</v>
      </c>
      <c r="AL130" s="179">
        <v>2</v>
      </c>
      <c r="AM130" s="179"/>
      <c r="AN130" s="180"/>
      <c r="AO130" s="225"/>
      <c r="AP130" s="29"/>
      <c r="AQ130" s="29"/>
      <c r="AR130" s="29"/>
    </row>
    <row r="131" spans="1:44" ht="14.25">
      <c r="A131" s="42"/>
      <c r="B131" s="160"/>
      <c r="C131" s="161"/>
      <c r="D131" s="4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T131" s="35"/>
      <c r="U131" s="35"/>
      <c r="W131" s="35"/>
      <c r="X131" s="35"/>
      <c r="Z131" s="35"/>
      <c r="AA131" s="35"/>
      <c r="AB131" s="35"/>
      <c r="AC131" s="35"/>
      <c r="AF131" s="30"/>
      <c r="AG131" s="34"/>
      <c r="AH131" s="34"/>
      <c r="AI131" s="179" t="s">
        <v>2244</v>
      </c>
      <c r="AJ131" s="179" t="s">
        <v>2245</v>
      </c>
      <c r="AK131" s="177">
        <v>1</v>
      </c>
      <c r="AL131" s="179">
        <v>2</v>
      </c>
      <c r="AM131" s="179"/>
      <c r="AN131" s="180"/>
      <c r="AO131" s="225"/>
      <c r="AP131" s="29"/>
      <c r="AQ131" s="29"/>
      <c r="AR131" s="29"/>
    </row>
    <row r="132" spans="1:44" ht="14.25">
      <c r="A132" s="42"/>
      <c r="B132" s="160"/>
      <c r="C132" s="161"/>
      <c r="D132" s="4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T132" s="35"/>
      <c r="U132" s="35"/>
      <c r="W132" s="35"/>
      <c r="X132" s="35"/>
      <c r="Z132" s="35"/>
      <c r="AA132" s="35"/>
      <c r="AB132" s="35"/>
      <c r="AC132" s="35"/>
      <c r="AF132" s="30"/>
      <c r="AG132" s="34"/>
      <c r="AH132" s="34"/>
      <c r="AI132" s="179" t="s">
        <v>2246</v>
      </c>
      <c r="AJ132" s="179" t="s">
        <v>2247</v>
      </c>
      <c r="AK132" s="177">
        <v>0.5</v>
      </c>
      <c r="AL132" s="179">
        <v>2</v>
      </c>
      <c r="AM132" s="179"/>
      <c r="AN132" s="180"/>
      <c r="AO132" s="225"/>
      <c r="AP132" s="29"/>
      <c r="AQ132" s="29"/>
      <c r="AR132" s="29"/>
    </row>
    <row r="133" spans="1:44" ht="14.25">
      <c r="A133" s="42"/>
      <c r="B133" s="160"/>
      <c r="C133" s="161"/>
      <c r="D133" s="4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T133" s="35"/>
      <c r="U133" s="35"/>
      <c r="W133" s="35"/>
      <c r="X133" s="35"/>
      <c r="Z133" s="35"/>
      <c r="AA133" s="35"/>
      <c r="AB133" s="35"/>
      <c r="AC133" s="35"/>
      <c r="AF133" s="30"/>
      <c r="AG133" s="34"/>
      <c r="AH133" s="34"/>
      <c r="AI133" s="179" t="s">
        <v>2248</v>
      </c>
      <c r="AJ133" s="179" t="s">
        <v>2249</v>
      </c>
      <c r="AK133" s="177">
        <v>2</v>
      </c>
      <c r="AL133" s="180">
        <v>1</v>
      </c>
      <c r="AM133" s="180"/>
      <c r="AN133" s="180" t="s">
        <v>2065</v>
      </c>
      <c r="AO133" s="225"/>
      <c r="AP133" s="29"/>
      <c r="AQ133" s="29"/>
      <c r="AR133" s="29"/>
    </row>
    <row r="134" spans="1:44" ht="14.25">
      <c r="A134" s="42"/>
      <c r="B134" s="160"/>
      <c r="C134" s="161"/>
      <c r="D134" s="4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T134" s="35"/>
      <c r="U134" s="35"/>
      <c r="W134" s="35"/>
      <c r="X134" s="35"/>
      <c r="Z134" s="35"/>
      <c r="AA134" s="35"/>
      <c r="AB134" s="35"/>
      <c r="AC134" s="35"/>
      <c r="AF134" s="30"/>
      <c r="AG134" s="34"/>
      <c r="AH134" s="34"/>
      <c r="AI134" s="179" t="s">
        <v>2250</v>
      </c>
      <c r="AJ134" s="179" t="s">
        <v>2251</v>
      </c>
      <c r="AK134" s="177">
        <v>2</v>
      </c>
      <c r="AL134" s="180">
        <v>1</v>
      </c>
      <c r="AM134" s="180"/>
      <c r="AN134" s="180" t="s">
        <v>1974</v>
      </c>
      <c r="AO134" s="225"/>
      <c r="AP134" s="29"/>
      <c r="AQ134" s="29"/>
      <c r="AR134" s="29"/>
    </row>
    <row r="135" spans="1:44" ht="14.25">
      <c r="A135" s="42"/>
      <c r="B135" s="160"/>
      <c r="C135" s="161"/>
      <c r="D135" s="4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T135" s="35"/>
      <c r="U135" s="35"/>
      <c r="W135" s="35"/>
      <c r="X135" s="35"/>
      <c r="Z135" s="35"/>
      <c r="AA135" s="35"/>
      <c r="AB135" s="35"/>
      <c r="AC135" s="35"/>
      <c r="AF135" s="30"/>
      <c r="AG135" s="34"/>
      <c r="AH135" s="34"/>
      <c r="AI135" s="179" t="s">
        <v>2252</v>
      </c>
      <c r="AJ135" s="179" t="s">
        <v>2253</v>
      </c>
      <c r="AK135" s="177">
        <v>3</v>
      </c>
      <c r="AL135" s="180">
        <v>1</v>
      </c>
      <c r="AM135" s="180"/>
      <c r="AN135" s="180" t="s">
        <v>1974</v>
      </c>
      <c r="AO135" s="225"/>
      <c r="AP135" s="29"/>
      <c r="AQ135" s="29"/>
      <c r="AR135" s="29"/>
    </row>
    <row r="136" spans="1:44" ht="14.25">
      <c r="A136" s="42"/>
      <c r="B136" s="160"/>
      <c r="C136" s="161"/>
      <c r="D136" s="4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T136" s="35"/>
      <c r="U136" s="35"/>
      <c r="W136" s="35"/>
      <c r="X136" s="35"/>
      <c r="Z136" s="35"/>
      <c r="AA136" s="35"/>
      <c r="AB136" s="35"/>
      <c r="AC136" s="35"/>
      <c r="AF136" s="30"/>
      <c r="AG136" s="34"/>
      <c r="AH136" s="34"/>
      <c r="AI136" s="179" t="s">
        <v>2254</v>
      </c>
      <c r="AJ136" s="179" t="s">
        <v>2255</v>
      </c>
      <c r="AK136" s="177">
        <v>1</v>
      </c>
      <c r="AL136" s="180">
        <v>1</v>
      </c>
      <c r="AM136" s="180"/>
      <c r="AN136" s="180" t="s">
        <v>2065</v>
      </c>
      <c r="AO136" s="225"/>
      <c r="AP136" s="29"/>
      <c r="AQ136" s="29"/>
      <c r="AR136" s="29"/>
    </row>
    <row r="137" spans="1:44" ht="14.25">
      <c r="A137" s="42"/>
      <c r="B137" s="160"/>
      <c r="C137" s="161"/>
      <c r="D137" s="4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T137" s="35"/>
      <c r="U137" s="35"/>
      <c r="W137" s="35"/>
      <c r="X137" s="35"/>
      <c r="Z137" s="35"/>
      <c r="AA137" s="35"/>
      <c r="AB137" s="35"/>
      <c r="AC137" s="35"/>
      <c r="AF137" s="30"/>
      <c r="AG137" s="34"/>
      <c r="AH137" s="34"/>
      <c r="AI137" s="179" t="s">
        <v>2256</v>
      </c>
      <c r="AJ137" s="179" t="s">
        <v>2257</v>
      </c>
      <c r="AK137" s="177">
        <v>1</v>
      </c>
      <c r="AL137" s="180">
        <v>1</v>
      </c>
      <c r="AM137" s="180"/>
      <c r="AN137" s="180" t="s">
        <v>2065</v>
      </c>
      <c r="AO137" s="225"/>
      <c r="AP137" s="29"/>
      <c r="AQ137" s="29"/>
      <c r="AR137" s="29"/>
    </row>
    <row r="138" spans="1:44" ht="14.25">
      <c r="A138" s="42"/>
      <c r="B138" s="160"/>
      <c r="C138" s="161"/>
      <c r="D138" s="4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T138" s="35"/>
      <c r="U138" s="35"/>
      <c r="W138" s="35"/>
      <c r="X138" s="35"/>
      <c r="Z138" s="35"/>
      <c r="AA138" s="35"/>
      <c r="AB138" s="35"/>
      <c r="AC138" s="35"/>
      <c r="AF138" s="30"/>
      <c r="AG138" s="34"/>
      <c r="AH138" s="34"/>
      <c r="AI138" s="179" t="s">
        <v>2258</v>
      </c>
      <c r="AJ138" s="179" t="s">
        <v>2259</v>
      </c>
      <c r="AK138" s="177">
        <v>1</v>
      </c>
      <c r="AL138" s="180">
        <v>1</v>
      </c>
      <c r="AM138" s="180"/>
      <c r="AN138" s="180" t="s">
        <v>2065</v>
      </c>
      <c r="AO138" s="225"/>
      <c r="AP138" s="29"/>
      <c r="AQ138" s="29"/>
      <c r="AR138" s="29"/>
    </row>
    <row r="139" spans="1:44" ht="14.25">
      <c r="A139" s="42"/>
      <c r="B139" s="160"/>
      <c r="C139" s="161"/>
      <c r="D139" s="4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T139" s="35"/>
      <c r="U139" s="35"/>
      <c r="W139" s="35"/>
      <c r="X139" s="35"/>
      <c r="Z139" s="35"/>
      <c r="AA139" s="35"/>
      <c r="AB139" s="35"/>
      <c r="AC139" s="35"/>
      <c r="AF139" s="30"/>
      <c r="AG139" s="34"/>
      <c r="AH139" s="34"/>
      <c r="AI139" s="179" t="s">
        <v>2260</v>
      </c>
      <c r="AJ139" s="179" t="s">
        <v>2261</v>
      </c>
      <c r="AK139" s="177">
        <v>1</v>
      </c>
      <c r="AL139" s="180">
        <v>1</v>
      </c>
      <c r="AM139" s="180"/>
      <c r="AN139" s="180"/>
      <c r="AO139" s="225"/>
      <c r="AP139" s="29"/>
      <c r="AQ139" s="29"/>
      <c r="AR139" s="29"/>
    </row>
    <row r="140" spans="1:44" ht="14.25">
      <c r="A140" s="42"/>
      <c r="B140" s="160"/>
      <c r="C140" s="161"/>
      <c r="D140" s="4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T140" s="35"/>
      <c r="U140" s="35"/>
      <c r="W140" s="35"/>
      <c r="X140" s="35"/>
      <c r="Z140" s="35"/>
      <c r="AA140" s="35"/>
      <c r="AB140" s="35"/>
      <c r="AC140" s="35"/>
      <c r="AF140" s="30"/>
      <c r="AG140" s="34"/>
      <c r="AH140" s="34"/>
      <c r="AI140" s="179" t="s">
        <v>2262</v>
      </c>
      <c r="AJ140" s="179" t="s">
        <v>2263</v>
      </c>
      <c r="AK140" s="177">
        <v>3</v>
      </c>
      <c r="AL140" s="180">
        <v>1</v>
      </c>
      <c r="AM140" s="180"/>
      <c r="AN140" s="180"/>
      <c r="AO140" s="225"/>
      <c r="AP140" s="29"/>
      <c r="AQ140" s="29"/>
      <c r="AR140" s="29"/>
    </row>
    <row r="141" spans="1:44" ht="14.25">
      <c r="A141" s="42"/>
      <c r="B141" s="160"/>
      <c r="C141" s="161"/>
      <c r="D141" s="4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T141" s="35"/>
      <c r="U141" s="35"/>
      <c r="W141" s="35"/>
      <c r="X141" s="35"/>
      <c r="Z141" s="35"/>
      <c r="AA141" s="35"/>
      <c r="AB141" s="35"/>
      <c r="AC141" s="35"/>
      <c r="AF141" s="30"/>
      <c r="AG141" s="34"/>
      <c r="AH141" s="34"/>
      <c r="AI141" s="179" t="s">
        <v>2264</v>
      </c>
      <c r="AJ141" s="179" t="s">
        <v>2265</v>
      </c>
      <c r="AK141" s="177">
        <v>1</v>
      </c>
      <c r="AL141" s="180">
        <v>1</v>
      </c>
      <c r="AM141" s="180"/>
      <c r="AN141" s="181" t="s">
        <v>2065</v>
      </c>
      <c r="AO141" s="223"/>
      <c r="AP141" s="29"/>
      <c r="AQ141" s="29"/>
      <c r="AR141" s="29"/>
    </row>
    <row r="142" spans="1:44" ht="14.25">
      <c r="A142" s="42"/>
      <c r="B142" s="160"/>
      <c r="C142" s="161"/>
      <c r="D142" s="4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T142" s="35"/>
      <c r="U142" s="35"/>
      <c r="W142" s="35"/>
      <c r="X142" s="35"/>
      <c r="Z142" s="35"/>
      <c r="AA142" s="35"/>
      <c r="AB142" s="35"/>
      <c r="AC142" s="35"/>
      <c r="AI142" s="179" t="s">
        <v>2266</v>
      </c>
      <c r="AJ142" s="179" t="s">
        <v>2267</v>
      </c>
      <c r="AK142" s="177">
        <v>1</v>
      </c>
      <c r="AL142" s="180">
        <v>1</v>
      </c>
      <c r="AM142" s="180"/>
      <c r="AN142" s="181" t="s">
        <v>2065</v>
      </c>
      <c r="AO142" s="223"/>
      <c r="AP142" s="29"/>
      <c r="AQ142" s="29"/>
      <c r="AR142" s="29"/>
    </row>
    <row r="143" spans="1:44" ht="14.25">
      <c r="A143" s="42"/>
      <c r="B143" s="160"/>
      <c r="C143" s="161"/>
      <c r="D143" s="4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T143" s="35"/>
      <c r="U143" s="35"/>
      <c r="W143" s="35"/>
      <c r="X143" s="35"/>
      <c r="Z143" s="35"/>
      <c r="AA143" s="35"/>
      <c r="AB143" s="35"/>
      <c r="AC143" s="35"/>
      <c r="AI143" s="179" t="s">
        <v>2268</v>
      </c>
      <c r="AJ143" s="179" t="s">
        <v>2269</v>
      </c>
      <c r="AK143" s="177">
        <v>1</v>
      </c>
      <c r="AL143" s="180">
        <v>1</v>
      </c>
      <c r="AM143" s="180"/>
      <c r="AN143" s="181" t="s">
        <v>2065</v>
      </c>
      <c r="AO143" s="223"/>
      <c r="AP143" s="29"/>
      <c r="AQ143" s="29"/>
      <c r="AR143" s="29"/>
    </row>
    <row r="144" spans="1:44" ht="14.25">
      <c r="A144" s="42"/>
      <c r="B144" s="160"/>
      <c r="C144" s="161"/>
      <c r="D144" s="4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T144" s="35"/>
      <c r="U144" s="35"/>
      <c r="W144" s="35"/>
      <c r="X144" s="35"/>
      <c r="Z144" s="35"/>
      <c r="AA144" s="35"/>
      <c r="AB144" s="35"/>
      <c r="AC144" s="35"/>
      <c r="AI144" s="179" t="s">
        <v>2270</v>
      </c>
      <c r="AJ144" s="179" t="s">
        <v>2271</v>
      </c>
      <c r="AK144" s="177">
        <v>3</v>
      </c>
      <c r="AL144" s="180">
        <v>1</v>
      </c>
      <c r="AM144" s="180"/>
      <c r="AN144" s="181" t="s">
        <v>2040</v>
      </c>
      <c r="AO144" s="223"/>
      <c r="AP144" s="29"/>
      <c r="AQ144" s="29"/>
      <c r="AR144" s="29"/>
    </row>
    <row r="145" spans="1:44" ht="14.25">
      <c r="A145" s="42"/>
      <c r="B145" s="160"/>
      <c r="C145" s="161"/>
      <c r="D145" s="4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T145" s="35"/>
      <c r="U145" s="35"/>
      <c r="W145" s="35"/>
      <c r="X145" s="35"/>
      <c r="Z145" s="35"/>
      <c r="AA145" s="35"/>
      <c r="AB145" s="35"/>
      <c r="AC145" s="35"/>
      <c r="AI145" s="179" t="s">
        <v>2272</v>
      </c>
      <c r="AJ145" s="179" t="s">
        <v>2273</v>
      </c>
      <c r="AK145" s="177">
        <v>2</v>
      </c>
      <c r="AL145" s="180">
        <v>1</v>
      </c>
      <c r="AM145" s="180"/>
      <c r="AN145" s="181" t="s">
        <v>2065</v>
      </c>
      <c r="AO145" s="223"/>
      <c r="AP145" s="29"/>
      <c r="AQ145" s="29"/>
      <c r="AR145" s="29"/>
    </row>
    <row r="146" spans="1:44" ht="14.25">
      <c r="A146" s="42"/>
      <c r="B146" s="35"/>
      <c r="C146" s="35"/>
      <c r="D146" s="2" t="s">
        <v>2014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T146" s="35"/>
      <c r="U146" s="35"/>
      <c r="W146" s="35"/>
      <c r="X146" s="35"/>
      <c r="Z146" s="35"/>
      <c r="AA146" s="35"/>
      <c r="AB146" s="35"/>
      <c r="AC146" s="35"/>
      <c r="AI146" s="179" t="s">
        <v>2274</v>
      </c>
      <c r="AJ146" s="179" t="s">
        <v>2275</v>
      </c>
      <c r="AK146" s="177">
        <v>3</v>
      </c>
      <c r="AL146" s="180">
        <v>1</v>
      </c>
      <c r="AM146" s="180"/>
      <c r="AN146" s="181" t="s">
        <v>1974</v>
      </c>
      <c r="AO146" s="223"/>
      <c r="AP146" s="29"/>
      <c r="AQ146" s="29"/>
      <c r="AR146" s="29"/>
    </row>
    <row r="147" spans="1:44" ht="14.25">
      <c r="A147" s="42"/>
      <c r="B147" s="160"/>
      <c r="C147" s="161"/>
      <c r="D147" s="4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T147" s="35"/>
      <c r="U147" s="35"/>
      <c r="W147" s="35"/>
      <c r="X147" s="35"/>
      <c r="Z147" s="35"/>
      <c r="AA147" s="35"/>
      <c r="AB147" s="35"/>
      <c r="AC147" s="35"/>
      <c r="AI147" s="179" t="s">
        <v>2276</v>
      </c>
      <c r="AJ147" s="179" t="s">
        <v>2277</v>
      </c>
      <c r="AK147" s="177">
        <v>2</v>
      </c>
      <c r="AL147" s="180">
        <v>1</v>
      </c>
      <c r="AM147" s="180"/>
      <c r="AN147" s="181" t="s">
        <v>2065</v>
      </c>
      <c r="AO147" s="223"/>
      <c r="AP147" s="29"/>
      <c r="AQ147" s="29"/>
      <c r="AR147" s="29"/>
    </row>
    <row r="148" spans="1:44" ht="14.25">
      <c r="A148" s="42"/>
      <c r="B148" s="160"/>
      <c r="C148" s="161"/>
      <c r="D148" s="4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T148" s="35"/>
      <c r="U148" s="35"/>
      <c r="W148" s="35"/>
      <c r="X148" s="35"/>
      <c r="Z148" s="35"/>
      <c r="AA148" s="35"/>
      <c r="AB148" s="35"/>
      <c r="AC148" s="35"/>
      <c r="AI148" s="179" t="s">
        <v>2278</v>
      </c>
      <c r="AJ148" s="179" t="s">
        <v>2279</v>
      </c>
      <c r="AK148" s="177">
        <v>3</v>
      </c>
      <c r="AL148" s="180">
        <v>1</v>
      </c>
      <c r="AM148" s="180"/>
      <c r="AN148" s="181" t="s">
        <v>1974</v>
      </c>
      <c r="AO148" s="223"/>
      <c r="AP148" s="29"/>
      <c r="AQ148" s="29"/>
      <c r="AR148" s="29"/>
    </row>
    <row r="149" spans="1:44" ht="14.25">
      <c r="A149" s="42"/>
      <c r="B149" s="160"/>
      <c r="C149" s="161" t="s">
        <v>1971</v>
      </c>
      <c r="D149" s="4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T149" s="35"/>
      <c r="U149" s="35"/>
      <c r="W149" s="35"/>
      <c r="X149" s="35"/>
      <c r="Z149" s="35"/>
      <c r="AA149" s="35"/>
      <c r="AB149" s="35"/>
      <c r="AC149" s="35"/>
      <c r="AI149" s="179" t="s">
        <v>2280</v>
      </c>
      <c r="AJ149" s="179" t="s">
        <v>2281</v>
      </c>
      <c r="AK149" s="177">
        <v>3</v>
      </c>
      <c r="AL149" s="180">
        <v>1</v>
      </c>
      <c r="AM149" s="180"/>
      <c r="AN149" s="181" t="s">
        <v>1974</v>
      </c>
      <c r="AO149" s="223"/>
      <c r="AP149" s="29"/>
      <c r="AQ149" s="29"/>
      <c r="AR149" s="29"/>
    </row>
    <row r="150" spans="1:44" ht="14.25">
      <c r="A150" s="42"/>
      <c r="B150" s="160"/>
      <c r="C150" s="161" t="s">
        <v>1971</v>
      </c>
      <c r="D150" s="4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T150" s="35"/>
      <c r="U150" s="35"/>
      <c r="W150" s="35"/>
      <c r="X150" s="35"/>
      <c r="Z150" s="35"/>
      <c r="AA150" s="35"/>
      <c r="AB150" s="35"/>
      <c r="AC150" s="35"/>
      <c r="AI150" s="179" t="s">
        <v>2282</v>
      </c>
      <c r="AJ150" s="179" t="s">
        <v>2283</v>
      </c>
      <c r="AK150" s="177">
        <v>1.5</v>
      </c>
      <c r="AL150" s="180">
        <v>1</v>
      </c>
      <c r="AM150" s="180"/>
      <c r="AN150" s="181" t="s">
        <v>2284</v>
      </c>
      <c r="AO150" s="223"/>
      <c r="AP150" s="29"/>
      <c r="AQ150" s="29"/>
      <c r="AR150" s="29"/>
    </row>
    <row r="151" spans="1:44" ht="14.25">
      <c r="A151" s="42"/>
      <c r="B151" s="160"/>
      <c r="C151" s="161" t="s">
        <v>1971</v>
      </c>
      <c r="D151" s="4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T151" s="35"/>
      <c r="U151" s="35"/>
      <c r="W151" s="35"/>
      <c r="X151" s="35"/>
      <c r="Z151" s="35"/>
      <c r="AA151" s="35"/>
      <c r="AB151" s="35"/>
      <c r="AC151" s="35"/>
      <c r="AI151" s="179" t="s">
        <v>2285</v>
      </c>
      <c r="AJ151" s="179" t="s">
        <v>2286</v>
      </c>
      <c r="AK151" s="177">
        <v>2</v>
      </c>
      <c r="AL151" s="180">
        <v>1</v>
      </c>
      <c r="AM151" s="179">
        <v>5</v>
      </c>
      <c r="AN151" s="181" t="s">
        <v>1974</v>
      </c>
      <c r="AO151" s="223" t="s">
        <v>669</v>
      </c>
      <c r="AP151" s="29"/>
      <c r="AQ151" s="29"/>
      <c r="AR151" s="29"/>
    </row>
    <row r="152" spans="1:44" ht="14.25">
      <c r="A152" s="42"/>
      <c r="B152" s="160"/>
      <c r="C152" s="161" t="s">
        <v>1971</v>
      </c>
      <c r="D152" s="4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T152" s="35"/>
      <c r="U152" s="35"/>
      <c r="W152" s="35"/>
      <c r="X152" s="35"/>
      <c r="Z152" s="35"/>
      <c r="AA152" s="35"/>
      <c r="AB152" s="35"/>
      <c r="AC152" s="35"/>
      <c r="AI152" s="179" t="s">
        <v>2287</v>
      </c>
      <c r="AJ152" s="179" t="s">
        <v>2288</v>
      </c>
      <c r="AK152" s="177">
        <v>1.5</v>
      </c>
      <c r="AL152" s="180">
        <v>1</v>
      </c>
      <c r="AM152" s="180"/>
      <c r="AN152" s="181" t="s">
        <v>2065</v>
      </c>
      <c r="AO152" s="223"/>
      <c r="AP152" s="29"/>
      <c r="AQ152" s="29"/>
      <c r="AR152" s="29"/>
    </row>
    <row r="153" spans="1:44" ht="14.25">
      <c r="A153" s="42"/>
      <c r="B153" s="160"/>
      <c r="C153" s="161"/>
      <c r="D153" s="4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T153" s="35"/>
      <c r="U153" s="35"/>
      <c r="W153" s="35"/>
      <c r="X153" s="35"/>
      <c r="Z153" s="35"/>
      <c r="AA153" s="35"/>
      <c r="AB153" s="35"/>
      <c r="AC153" s="35"/>
      <c r="AI153" s="179" t="s">
        <v>2289</v>
      </c>
      <c r="AJ153" s="179" t="s">
        <v>2290</v>
      </c>
      <c r="AK153" s="177">
        <v>2</v>
      </c>
      <c r="AL153" s="180">
        <v>1</v>
      </c>
      <c r="AM153" s="180"/>
      <c r="AN153" s="181" t="s">
        <v>1974</v>
      </c>
      <c r="AO153" s="223"/>
      <c r="AP153" s="29"/>
      <c r="AQ153" s="29"/>
      <c r="AR153" s="29"/>
    </row>
    <row r="154" spans="1:44" ht="14.25">
      <c r="A154" s="42"/>
      <c r="B154" s="160"/>
      <c r="C154" s="161"/>
      <c r="D154" s="4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T154" s="35"/>
      <c r="U154" s="35"/>
      <c r="W154" s="35"/>
      <c r="X154" s="35"/>
      <c r="Z154" s="35"/>
      <c r="AA154" s="35"/>
      <c r="AB154" s="35"/>
      <c r="AC154" s="35"/>
      <c r="AI154" s="179" t="s">
        <v>2291</v>
      </c>
      <c r="AJ154" s="179" t="s">
        <v>2292</v>
      </c>
      <c r="AK154" s="177">
        <v>1</v>
      </c>
      <c r="AL154" s="180">
        <v>1</v>
      </c>
      <c r="AM154" s="180"/>
      <c r="AN154" s="181" t="s">
        <v>2065</v>
      </c>
      <c r="AO154" s="223"/>
      <c r="AP154" s="29"/>
      <c r="AQ154" s="29"/>
      <c r="AR154" s="29"/>
    </row>
    <row r="155" spans="1:44" ht="14.25">
      <c r="A155" s="42"/>
      <c r="B155" s="160"/>
      <c r="C155" s="161"/>
      <c r="D155" s="4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T155" s="35"/>
      <c r="U155" s="35"/>
      <c r="W155" s="35"/>
      <c r="X155" s="35"/>
      <c r="Z155" s="35"/>
      <c r="AA155" s="35"/>
      <c r="AB155" s="35"/>
      <c r="AC155" s="35"/>
      <c r="AI155" s="179" t="s">
        <v>2293</v>
      </c>
      <c r="AJ155" s="179" t="s">
        <v>2294</v>
      </c>
      <c r="AK155" s="177">
        <v>1</v>
      </c>
      <c r="AL155" s="180">
        <v>1</v>
      </c>
      <c r="AM155" s="180"/>
      <c r="AN155" s="181" t="s">
        <v>1974</v>
      </c>
      <c r="AO155" s="223"/>
      <c r="AP155" s="29"/>
      <c r="AQ155" s="29"/>
      <c r="AR155" s="29"/>
    </row>
    <row r="156" spans="1:44" ht="14.25">
      <c r="A156" s="42"/>
      <c r="B156" s="160"/>
      <c r="C156" s="161"/>
      <c r="D156" s="4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T156" s="35"/>
      <c r="U156" s="35"/>
      <c r="W156" s="35"/>
      <c r="X156" s="35"/>
      <c r="Z156" s="35"/>
      <c r="AA156" s="35"/>
      <c r="AB156" s="35"/>
      <c r="AC156" s="35"/>
      <c r="AI156" s="179" t="s">
        <v>2295</v>
      </c>
      <c r="AJ156" s="179" t="s">
        <v>2296</v>
      </c>
      <c r="AK156" s="177">
        <v>3</v>
      </c>
      <c r="AL156" s="180">
        <v>1</v>
      </c>
      <c r="AM156" s="180"/>
      <c r="AN156" s="181" t="s">
        <v>2065</v>
      </c>
      <c r="AO156" s="223"/>
      <c r="AP156" s="29"/>
      <c r="AQ156" s="29"/>
      <c r="AR156" s="29"/>
    </row>
    <row r="157" spans="1:44" ht="14.25">
      <c r="A157" s="42"/>
      <c r="B157" s="160"/>
      <c r="C157" s="161"/>
      <c r="D157" s="4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T157" s="35"/>
      <c r="U157" s="35"/>
      <c r="W157" s="35"/>
      <c r="X157" s="35"/>
      <c r="Z157" s="35"/>
      <c r="AA157" s="35"/>
      <c r="AB157" s="35"/>
      <c r="AC157" s="35"/>
      <c r="AI157" s="179" t="s">
        <v>2297</v>
      </c>
      <c r="AJ157" s="179" t="s">
        <v>2298</v>
      </c>
      <c r="AK157" s="177">
        <v>1</v>
      </c>
      <c r="AL157" s="180">
        <v>1</v>
      </c>
      <c r="AM157" s="180"/>
      <c r="AN157" s="181" t="s">
        <v>1974</v>
      </c>
      <c r="AO157" s="223"/>
      <c r="AP157" s="29"/>
      <c r="AQ157" s="29"/>
      <c r="AR157" s="29"/>
    </row>
    <row r="158" spans="1:44" ht="14.25">
      <c r="A158" s="42"/>
      <c r="B158" s="160"/>
      <c r="C158" s="161"/>
      <c r="D158" s="4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T158" s="35"/>
      <c r="U158" s="35"/>
      <c r="W158" s="35"/>
      <c r="X158" s="35"/>
      <c r="Z158" s="35"/>
      <c r="AA158" s="35"/>
      <c r="AB158" s="35"/>
      <c r="AC158" s="35"/>
      <c r="AI158" s="179" t="s">
        <v>2299</v>
      </c>
      <c r="AJ158" s="179" t="s">
        <v>2300</v>
      </c>
      <c r="AK158" s="177">
        <v>1</v>
      </c>
      <c r="AL158" s="180">
        <v>1</v>
      </c>
      <c r="AM158" s="180"/>
      <c r="AN158" s="181"/>
      <c r="AO158" s="223"/>
      <c r="AP158" s="29"/>
      <c r="AQ158" s="29"/>
      <c r="AR158" s="29"/>
    </row>
    <row r="159" spans="1:44" ht="14.25">
      <c r="A159" s="42"/>
      <c r="B159" s="160"/>
      <c r="C159" s="161"/>
      <c r="D159" s="4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T159" s="35"/>
      <c r="U159" s="35"/>
      <c r="W159" s="35"/>
      <c r="X159" s="35"/>
      <c r="Z159" s="35"/>
      <c r="AA159" s="35"/>
      <c r="AB159" s="35"/>
      <c r="AC159" s="35"/>
      <c r="AI159" s="179" t="s">
        <v>2301</v>
      </c>
      <c r="AJ159" s="179" t="s">
        <v>2302</v>
      </c>
      <c r="AK159" s="177">
        <v>1</v>
      </c>
      <c r="AL159" s="180">
        <v>1</v>
      </c>
      <c r="AM159" s="180"/>
      <c r="AN159" s="181" t="s">
        <v>1974</v>
      </c>
      <c r="AO159" s="223"/>
      <c r="AP159" s="29"/>
      <c r="AQ159" s="29"/>
      <c r="AR159" s="29"/>
    </row>
    <row r="160" spans="1:44" ht="14.25">
      <c r="A160" s="42"/>
      <c r="B160" s="160"/>
      <c r="C160" s="161"/>
      <c r="D160" s="4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T160" s="35"/>
      <c r="U160" s="35"/>
      <c r="W160" s="35"/>
      <c r="X160" s="35"/>
      <c r="Z160" s="35"/>
      <c r="AA160" s="35"/>
      <c r="AB160" s="35"/>
      <c r="AC160" s="35"/>
      <c r="AI160" s="179" t="s">
        <v>2303</v>
      </c>
      <c r="AJ160" s="179" t="s">
        <v>2304</v>
      </c>
      <c r="AK160" s="177">
        <v>1</v>
      </c>
      <c r="AL160" s="180">
        <v>1</v>
      </c>
      <c r="AM160" s="180"/>
      <c r="AN160" s="181"/>
      <c r="AO160" s="223"/>
      <c r="AP160" s="29"/>
      <c r="AQ160" s="29"/>
      <c r="AR160" s="29"/>
    </row>
    <row r="161" spans="1:44" ht="14.25">
      <c r="A161" s="42"/>
      <c r="B161" s="160"/>
      <c r="C161" s="161"/>
      <c r="D161" s="4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T161" s="35"/>
      <c r="U161" s="35"/>
      <c r="W161" s="35"/>
      <c r="X161" s="35"/>
      <c r="Z161" s="35"/>
      <c r="AA161" s="35"/>
      <c r="AB161" s="35"/>
      <c r="AC161" s="35"/>
      <c r="AI161" s="179" t="s">
        <v>2305</v>
      </c>
      <c r="AJ161" s="179" t="s">
        <v>2306</v>
      </c>
      <c r="AK161" s="177">
        <v>1</v>
      </c>
      <c r="AL161" s="180">
        <v>1</v>
      </c>
      <c r="AM161" s="180"/>
      <c r="AN161" s="181" t="s">
        <v>1974</v>
      </c>
      <c r="AO161" s="223"/>
      <c r="AP161" s="29"/>
      <c r="AQ161" s="29"/>
      <c r="AR161" s="29"/>
    </row>
    <row r="162" spans="1:44" ht="14.25">
      <c r="A162" s="42"/>
      <c r="B162" s="160"/>
      <c r="C162" s="161"/>
      <c r="D162" s="4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T162" s="35"/>
      <c r="U162" s="35"/>
      <c r="W162" s="35"/>
      <c r="X162" s="35"/>
      <c r="Z162" s="35"/>
      <c r="AA162" s="35"/>
      <c r="AB162" s="35"/>
      <c r="AC162" s="35"/>
      <c r="AI162" s="179" t="s">
        <v>2307</v>
      </c>
      <c r="AJ162" s="179" t="s">
        <v>2308</v>
      </c>
      <c r="AK162" s="177">
        <v>1</v>
      </c>
      <c r="AL162" s="180">
        <v>1</v>
      </c>
      <c r="AM162" s="180">
        <v>7</v>
      </c>
      <c r="AN162" s="181" t="s">
        <v>2021</v>
      </c>
      <c r="AO162" s="225" t="s">
        <v>666</v>
      </c>
      <c r="AP162" s="29"/>
      <c r="AQ162" s="29"/>
      <c r="AR162" s="29"/>
    </row>
    <row r="163" spans="1:44" ht="14.25">
      <c r="A163" s="42"/>
      <c r="B163" s="160"/>
      <c r="C163" s="161"/>
      <c r="D163" s="4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T163" s="35"/>
      <c r="U163" s="35"/>
      <c r="W163" s="35"/>
      <c r="X163" s="35"/>
      <c r="Z163" s="35"/>
      <c r="AA163" s="35"/>
      <c r="AB163" s="35"/>
      <c r="AC163" s="35"/>
      <c r="AI163" s="179" t="s">
        <v>2309</v>
      </c>
      <c r="AJ163" s="179" t="s">
        <v>2310</v>
      </c>
      <c r="AK163" s="177">
        <v>0.5</v>
      </c>
      <c r="AL163" s="180">
        <v>1</v>
      </c>
      <c r="AM163" s="180"/>
      <c r="AN163" s="181"/>
      <c r="AO163" s="223"/>
      <c r="AP163" s="29"/>
      <c r="AQ163" s="29"/>
      <c r="AR163" s="29"/>
    </row>
    <row r="164" spans="1:44" ht="14.25">
      <c r="A164" s="42"/>
      <c r="B164" s="160"/>
      <c r="C164" s="161"/>
      <c r="D164" s="4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T164" s="35"/>
      <c r="U164" s="35"/>
      <c r="W164" s="35"/>
      <c r="X164" s="35"/>
      <c r="Z164" s="35"/>
      <c r="AA164" s="35"/>
      <c r="AB164" s="35"/>
      <c r="AC164" s="35"/>
      <c r="AI164" s="179" t="s">
        <v>2311</v>
      </c>
      <c r="AJ164" s="179" t="s">
        <v>2312</v>
      </c>
      <c r="AK164" s="177">
        <v>0.5</v>
      </c>
      <c r="AL164" s="179">
        <v>1</v>
      </c>
      <c r="AM164" s="179"/>
      <c r="AN164" s="181"/>
      <c r="AO164" s="223"/>
      <c r="AP164" s="29"/>
      <c r="AQ164" s="29"/>
      <c r="AR164" s="29"/>
    </row>
    <row r="165" spans="1:44" ht="14.25">
      <c r="A165" s="42"/>
      <c r="B165" s="160"/>
      <c r="C165" s="161"/>
      <c r="D165" s="4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T165" s="35"/>
      <c r="U165" s="35"/>
      <c r="W165" s="35"/>
      <c r="X165" s="35"/>
      <c r="Z165" s="35"/>
      <c r="AA165" s="35"/>
      <c r="AB165" s="35"/>
      <c r="AC165" s="35"/>
      <c r="AI165" s="176" t="s">
        <v>2313</v>
      </c>
      <c r="AJ165" s="181" t="s">
        <v>2314</v>
      </c>
      <c r="AK165" s="177">
        <v>1.5</v>
      </c>
      <c r="AL165" s="179">
        <v>2</v>
      </c>
      <c r="AM165" s="179"/>
      <c r="AN165" s="181"/>
      <c r="AO165" s="223"/>
      <c r="AP165" s="29"/>
      <c r="AQ165" s="29"/>
      <c r="AR165" s="29"/>
    </row>
    <row r="166" spans="1:44" ht="14.25">
      <c r="A166" s="42"/>
      <c r="B166" s="160"/>
      <c r="C166" s="161"/>
      <c r="D166" s="4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T166" s="35"/>
      <c r="U166" s="35"/>
      <c r="W166" s="35"/>
      <c r="X166" s="35"/>
      <c r="Z166" s="35"/>
      <c r="AA166" s="35"/>
      <c r="AB166" s="35"/>
      <c r="AC166" s="35"/>
      <c r="AI166" s="179" t="s">
        <v>2315</v>
      </c>
      <c r="AJ166" s="179" t="s">
        <v>2316</v>
      </c>
      <c r="AK166" s="177">
        <v>3</v>
      </c>
      <c r="AL166" s="179">
        <v>2</v>
      </c>
      <c r="AM166" s="179"/>
      <c r="AN166" s="181"/>
      <c r="AO166" s="223"/>
      <c r="AP166" s="29"/>
      <c r="AQ166" s="29"/>
      <c r="AR166" s="29"/>
    </row>
    <row r="167" spans="1:44" ht="14.25">
      <c r="A167" s="42"/>
      <c r="B167" s="160"/>
      <c r="C167" s="161"/>
      <c r="D167" s="4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T167" s="35"/>
      <c r="U167" s="35"/>
      <c r="W167" s="35"/>
      <c r="X167" s="35"/>
      <c r="Z167" s="35"/>
      <c r="AA167" s="35"/>
      <c r="AB167" s="35"/>
      <c r="AC167" s="35"/>
      <c r="AI167" s="176" t="s">
        <v>2317</v>
      </c>
      <c r="AJ167" s="176" t="s">
        <v>2318</v>
      </c>
      <c r="AK167" s="177">
        <v>3</v>
      </c>
      <c r="AL167" s="179">
        <v>2</v>
      </c>
      <c r="AM167" s="179"/>
      <c r="AN167" s="181" t="s">
        <v>1974</v>
      </c>
      <c r="AO167" s="223"/>
      <c r="AP167" s="29"/>
      <c r="AQ167" s="29"/>
      <c r="AR167" s="29"/>
    </row>
    <row r="168" spans="1:44" ht="14.25">
      <c r="A168" s="42"/>
      <c r="B168" s="160"/>
      <c r="C168" s="161"/>
      <c r="D168" s="4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T168" s="35"/>
      <c r="U168" s="35"/>
      <c r="W168" s="35"/>
      <c r="X168" s="35"/>
      <c r="Z168" s="35"/>
      <c r="AA168" s="35"/>
      <c r="AB168" s="35"/>
      <c r="AC168" s="35"/>
      <c r="AI168" s="179" t="s">
        <v>2319</v>
      </c>
      <c r="AJ168" s="179" t="s">
        <v>2320</v>
      </c>
      <c r="AK168" s="177">
        <v>2</v>
      </c>
      <c r="AL168" s="179">
        <v>2</v>
      </c>
      <c r="AM168" s="179"/>
      <c r="AN168" s="181" t="s">
        <v>1974</v>
      </c>
      <c r="AO168" s="223"/>
      <c r="AP168" s="29"/>
      <c r="AQ168" s="29"/>
      <c r="AR168" s="29"/>
    </row>
    <row r="169" spans="1:44" ht="14.25">
      <c r="A169" s="42"/>
      <c r="B169" s="160"/>
      <c r="C169" s="161"/>
      <c r="D169" s="4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T169" s="35"/>
      <c r="U169" s="35"/>
      <c r="W169" s="35"/>
      <c r="X169" s="35"/>
      <c r="Z169" s="35"/>
      <c r="AA169" s="35"/>
      <c r="AB169" s="35"/>
      <c r="AC169" s="35"/>
      <c r="AI169" s="176" t="s">
        <v>2321</v>
      </c>
      <c r="AJ169" s="176" t="s">
        <v>2322</v>
      </c>
      <c r="AK169" s="177">
        <v>3</v>
      </c>
      <c r="AL169" s="179"/>
      <c r="AM169" s="179"/>
      <c r="AN169" s="181"/>
      <c r="AO169" s="223"/>
      <c r="AP169" s="29"/>
      <c r="AQ169" s="29"/>
      <c r="AR169" s="29"/>
    </row>
    <row r="170" spans="1:44" ht="14.25">
      <c r="A170" s="42"/>
      <c r="B170" s="160"/>
      <c r="C170" s="161"/>
      <c r="D170" s="4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T170" s="35"/>
      <c r="U170" s="35"/>
      <c r="W170" s="35"/>
      <c r="X170" s="35"/>
      <c r="Z170" s="35"/>
      <c r="AA170" s="35"/>
      <c r="AB170" s="35"/>
      <c r="AC170" s="35"/>
      <c r="AI170" s="179" t="s">
        <v>2323</v>
      </c>
      <c r="AJ170" s="179" t="s">
        <v>2324</v>
      </c>
      <c r="AK170" s="177">
        <v>3</v>
      </c>
      <c r="AL170" s="179">
        <v>2</v>
      </c>
      <c r="AM170" s="179"/>
      <c r="AN170" s="181" t="s">
        <v>1974</v>
      </c>
      <c r="AO170" s="223"/>
      <c r="AP170" s="29"/>
      <c r="AQ170" s="29"/>
      <c r="AR170" s="29"/>
    </row>
    <row r="171" spans="1:44" ht="14.25">
      <c r="A171" s="42"/>
      <c r="B171" s="160"/>
      <c r="C171" s="161"/>
      <c r="D171" s="4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T171" s="35"/>
      <c r="U171" s="35"/>
      <c r="W171" s="35"/>
      <c r="X171" s="35"/>
      <c r="Z171" s="35"/>
      <c r="AA171" s="35"/>
      <c r="AB171" s="35"/>
      <c r="AC171" s="35"/>
      <c r="AI171" s="179" t="s">
        <v>2325</v>
      </c>
      <c r="AJ171" s="179" t="s">
        <v>2326</v>
      </c>
      <c r="AK171" s="177">
        <v>2</v>
      </c>
      <c r="AL171" s="179">
        <v>2</v>
      </c>
      <c r="AM171" s="179"/>
      <c r="AN171" s="181" t="s">
        <v>2065</v>
      </c>
      <c r="AO171" s="223"/>
      <c r="AP171" s="29"/>
      <c r="AQ171" s="29"/>
      <c r="AR171" s="29"/>
    </row>
    <row r="172" spans="1:44" ht="14.25">
      <c r="A172" s="42"/>
      <c r="B172" s="160"/>
      <c r="C172" s="161"/>
      <c r="D172" s="4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T172" s="35"/>
      <c r="U172" s="35"/>
      <c r="W172" s="35"/>
      <c r="X172" s="35"/>
      <c r="Z172" s="35"/>
      <c r="AA172" s="35"/>
      <c r="AB172" s="35"/>
      <c r="AC172" s="35"/>
      <c r="AI172" s="179" t="s">
        <v>2327</v>
      </c>
      <c r="AJ172" s="179" t="s">
        <v>2328</v>
      </c>
      <c r="AK172" s="177">
        <v>3</v>
      </c>
      <c r="AL172" s="180">
        <v>1</v>
      </c>
      <c r="AM172" s="180"/>
      <c r="AN172" s="181" t="s">
        <v>2065</v>
      </c>
      <c r="AO172" s="223"/>
      <c r="AP172" s="29"/>
      <c r="AQ172" s="29"/>
      <c r="AR172" s="29"/>
    </row>
    <row r="173" spans="1:44" ht="14.25">
      <c r="A173" s="42"/>
      <c r="B173" s="160"/>
      <c r="C173" s="161"/>
      <c r="D173" s="4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T173" s="35"/>
      <c r="U173" s="35"/>
      <c r="W173" s="35"/>
      <c r="X173" s="35"/>
      <c r="Z173" s="35"/>
      <c r="AA173" s="35"/>
      <c r="AB173" s="35"/>
      <c r="AC173" s="35"/>
      <c r="AI173" s="179" t="s">
        <v>2329</v>
      </c>
      <c r="AJ173" s="179" t="s">
        <v>2330</v>
      </c>
      <c r="AK173" s="177">
        <v>3</v>
      </c>
      <c r="AL173" s="180">
        <v>1</v>
      </c>
      <c r="AM173" s="180"/>
      <c r="AN173" s="181" t="s">
        <v>1974</v>
      </c>
      <c r="AO173" s="223"/>
      <c r="AP173" s="29"/>
      <c r="AQ173" s="29"/>
      <c r="AR173" s="29"/>
    </row>
    <row r="174" spans="1:44" ht="14.25">
      <c r="A174" s="42"/>
      <c r="B174" s="160"/>
      <c r="C174" s="161"/>
      <c r="D174" s="4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T174" s="35"/>
      <c r="U174" s="35"/>
      <c r="W174" s="35"/>
      <c r="X174" s="35"/>
      <c r="Z174" s="35"/>
      <c r="AA174" s="35"/>
      <c r="AB174" s="35"/>
      <c r="AC174" s="35"/>
      <c r="AI174" s="179" t="s">
        <v>2331</v>
      </c>
      <c r="AJ174" s="179" t="s">
        <v>2332</v>
      </c>
      <c r="AK174" s="177">
        <v>3</v>
      </c>
      <c r="AL174" s="180">
        <v>1</v>
      </c>
      <c r="AM174" s="180"/>
      <c r="AN174" s="181" t="s">
        <v>2065</v>
      </c>
      <c r="AO174" s="223"/>
      <c r="AP174" s="29"/>
      <c r="AQ174" s="29"/>
      <c r="AR174" s="29"/>
    </row>
    <row r="175" spans="1:44" ht="14.25">
      <c r="A175" s="42"/>
      <c r="B175" s="160"/>
      <c r="C175" s="161"/>
      <c r="D175" s="4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T175" s="35"/>
      <c r="U175" s="35"/>
      <c r="W175" s="35"/>
      <c r="X175" s="35"/>
      <c r="Z175" s="35"/>
      <c r="AA175" s="35"/>
      <c r="AB175" s="35"/>
      <c r="AC175" s="35"/>
      <c r="AI175" s="179" t="s">
        <v>2333</v>
      </c>
      <c r="AJ175" s="179" t="s">
        <v>2334</v>
      </c>
      <c r="AK175" s="177">
        <v>3</v>
      </c>
      <c r="AL175" s="180">
        <v>1</v>
      </c>
      <c r="AM175" s="180"/>
      <c r="AN175" s="181" t="s">
        <v>2065</v>
      </c>
      <c r="AO175" s="223"/>
      <c r="AP175" s="29"/>
      <c r="AQ175" s="29"/>
      <c r="AR175" s="29"/>
    </row>
    <row r="176" spans="1:44" ht="14.25">
      <c r="A176" s="42"/>
      <c r="B176" s="160"/>
      <c r="C176" s="161"/>
      <c r="D176" s="4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T176" s="35"/>
      <c r="U176" s="35"/>
      <c r="W176" s="35"/>
      <c r="X176" s="35"/>
      <c r="Z176" s="35"/>
      <c r="AA176" s="35"/>
      <c r="AB176" s="35"/>
      <c r="AC176" s="35"/>
      <c r="AI176" s="179" t="s">
        <v>2335</v>
      </c>
      <c r="AJ176" s="179" t="s">
        <v>2336</v>
      </c>
      <c r="AK176" s="177">
        <v>3</v>
      </c>
      <c r="AL176" s="180">
        <v>1</v>
      </c>
      <c r="AM176" s="180"/>
      <c r="AN176" s="181" t="s">
        <v>2040</v>
      </c>
      <c r="AO176" s="223"/>
      <c r="AP176" s="29"/>
      <c r="AQ176" s="29"/>
      <c r="AR176" s="29"/>
    </row>
    <row r="177" spans="1:44" ht="14.25">
      <c r="A177" s="42"/>
      <c r="B177" s="160"/>
      <c r="C177" s="161"/>
      <c r="D177" s="4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T177" s="35"/>
      <c r="U177" s="35"/>
      <c r="W177" s="35"/>
      <c r="X177" s="35"/>
      <c r="Z177" s="35"/>
      <c r="AA177" s="35"/>
      <c r="AB177" s="35"/>
      <c r="AC177" s="35"/>
      <c r="AI177" s="179" t="s">
        <v>2337</v>
      </c>
      <c r="AJ177" s="179" t="s">
        <v>2338</v>
      </c>
      <c r="AK177" s="177">
        <v>3</v>
      </c>
      <c r="AL177" s="180">
        <v>1</v>
      </c>
      <c r="AM177" s="180"/>
      <c r="AN177" s="181" t="s">
        <v>2040</v>
      </c>
      <c r="AO177" s="223"/>
      <c r="AP177" s="29"/>
      <c r="AQ177" s="29"/>
      <c r="AR177" s="29"/>
    </row>
    <row r="178" spans="1:44" ht="14.25">
      <c r="A178" s="42"/>
      <c r="B178" s="160"/>
      <c r="C178" s="161"/>
      <c r="D178" s="4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T178" s="35"/>
      <c r="U178" s="35"/>
      <c r="W178" s="35"/>
      <c r="X178" s="35"/>
      <c r="Z178" s="35"/>
      <c r="AA178" s="35"/>
      <c r="AB178" s="35"/>
      <c r="AC178" s="35"/>
      <c r="AI178" s="179" t="s">
        <v>2339</v>
      </c>
      <c r="AJ178" s="179" t="s">
        <v>2340</v>
      </c>
      <c r="AK178" s="177">
        <v>4</v>
      </c>
      <c r="AL178" s="180">
        <v>1</v>
      </c>
      <c r="AM178" s="180"/>
      <c r="AN178" s="181" t="s">
        <v>1974</v>
      </c>
      <c r="AO178" s="223"/>
      <c r="AP178" s="29"/>
      <c r="AQ178" s="29"/>
      <c r="AR178" s="29"/>
    </row>
    <row r="179" spans="1:44" ht="14.25">
      <c r="A179" s="42"/>
      <c r="B179" s="160"/>
      <c r="C179" s="161"/>
      <c r="D179" s="4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T179" s="35"/>
      <c r="U179" s="35"/>
      <c r="W179" s="35"/>
      <c r="X179" s="35"/>
      <c r="Z179" s="35"/>
      <c r="AA179" s="35"/>
      <c r="AB179" s="35"/>
      <c r="AC179" s="35"/>
      <c r="AI179" s="179" t="s">
        <v>2341</v>
      </c>
      <c r="AJ179" s="179" t="s">
        <v>2342</v>
      </c>
      <c r="AK179" s="177">
        <v>3</v>
      </c>
      <c r="AL179" s="180">
        <v>1</v>
      </c>
      <c r="AM179" s="180"/>
      <c r="AN179" s="181" t="s">
        <v>2065</v>
      </c>
      <c r="AO179" s="223"/>
      <c r="AP179" s="29"/>
      <c r="AQ179" s="29"/>
      <c r="AR179" s="29"/>
    </row>
    <row r="180" spans="1:44" ht="14.25">
      <c r="A180" s="42"/>
      <c r="B180" s="160"/>
      <c r="C180" s="161"/>
      <c r="D180" s="4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T180" s="35"/>
      <c r="U180" s="35"/>
      <c r="W180" s="35"/>
      <c r="X180" s="35"/>
      <c r="Z180" s="35"/>
      <c r="AA180" s="35"/>
      <c r="AB180" s="35"/>
      <c r="AC180" s="35"/>
      <c r="AI180" s="179" t="s">
        <v>2343</v>
      </c>
      <c r="AJ180" s="179" t="s">
        <v>2344</v>
      </c>
      <c r="AK180" s="177">
        <v>2</v>
      </c>
      <c r="AL180" s="179">
        <v>2</v>
      </c>
      <c r="AM180" s="179"/>
      <c r="AN180" s="181" t="s">
        <v>1974</v>
      </c>
      <c r="AO180" s="223"/>
      <c r="AP180" s="29"/>
      <c r="AQ180" s="29"/>
      <c r="AR180" s="29"/>
    </row>
    <row r="181" spans="1:44" ht="14.25">
      <c r="A181" s="42"/>
      <c r="B181" s="160"/>
      <c r="C181" s="161"/>
      <c r="D181" s="4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T181" s="35"/>
      <c r="U181" s="35"/>
      <c r="W181" s="35"/>
      <c r="X181" s="35"/>
      <c r="Z181" s="35"/>
      <c r="AA181" s="35"/>
      <c r="AB181" s="35"/>
      <c r="AC181" s="35"/>
      <c r="AI181" s="179" t="s">
        <v>2345</v>
      </c>
      <c r="AJ181" s="179" t="s">
        <v>2346</v>
      </c>
      <c r="AK181" s="177">
        <v>2</v>
      </c>
      <c r="AL181" s="179">
        <v>2</v>
      </c>
      <c r="AM181" s="179">
        <v>5</v>
      </c>
      <c r="AN181" s="181" t="s">
        <v>1974</v>
      </c>
      <c r="AO181" s="223" t="s">
        <v>670</v>
      </c>
      <c r="AP181" s="29"/>
      <c r="AQ181" s="29"/>
      <c r="AR181" s="29"/>
    </row>
    <row r="182" spans="1:44" ht="14.25">
      <c r="A182" s="42"/>
      <c r="B182" s="160"/>
      <c r="C182" s="161"/>
      <c r="D182" s="4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T182" s="35"/>
      <c r="U182" s="35"/>
      <c r="W182" s="35"/>
      <c r="X182" s="35"/>
      <c r="Z182" s="35"/>
      <c r="AA182" s="35"/>
      <c r="AB182" s="35"/>
      <c r="AC182" s="35"/>
      <c r="AI182" s="179" t="s">
        <v>2347</v>
      </c>
      <c r="AJ182" s="179" t="s">
        <v>2348</v>
      </c>
      <c r="AK182" s="177">
        <v>1</v>
      </c>
      <c r="AL182" s="179">
        <v>2</v>
      </c>
      <c r="AM182" s="179"/>
      <c r="AN182" s="181" t="s">
        <v>2040</v>
      </c>
      <c r="AO182" s="223"/>
      <c r="AP182" s="29"/>
      <c r="AQ182" s="29"/>
      <c r="AR182" s="29"/>
    </row>
    <row r="183" spans="1:44" ht="14.25">
      <c r="A183" s="42"/>
      <c r="B183" s="160"/>
      <c r="C183" s="161"/>
      <c r="D183" s="4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T183" s="35"/>
      <c r="U183" s="35"/>
      <c r="W183" s="35"/>
      <c r="X183" s="35"/>
      <c r="Z183" s="35"/>
      <c r="AA183" s="35"/>
      <c r="AB183" s="35"/>
      <c r="AC183" s="35"/>
      <c r="AI183" s="179" t="s">
        <v>2349</v>
      </c>
      <c r="AJ183" s="179" t="s">
        <v>2350</v>
      </c>
      <c r="AK183" s="177">
        <v>0.5</v>
      </c>
      <c r="AL183" s="179">
        <v>2</v>
      </c>
      <c r="AM183" s="179"/>
      <c r="AN183" s="181"/>
      <c r="AO183" s="223"/>
      <c r="AP183" s="29"/>
      <c r="AQ183" s="29"/>
      <c r="AR183" s="29"/>
    </row>
    <row r="184" spans="1:44" ht="14.25">
      <c r="A184" s="42"/>
      <c r="B184" s="160"/>
      <c r="C184" s="161"/>
      <c r="D184" s="4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T184" s="35"/>
      <c r="U184" s="35"/>
      <c r="W184" s="35"/>
      <c r="X184" s="35"/>
      <c r="Z184" s="35"/>
      <c r="AA184" s="35"/>
      <c r="AB184" s="35"/>
      <c r="AC184" s="35"/>
      <c r="AI184" s="179" t="s">
        <v>2351</v>
      </c>
      <c r="AJ184" s="179" t="s">
        <v>2352</v>
      </c>
      <c r="AK184" s="177">
        <v>4</v>
      </c>
      <c r="AL184" s="180">
        <v>1</v>
      </c>
      <c r="AM184" s="180"/>
      <c r="AN184" s="181" t="s">
        <v>2065</v>
      </c>
      <c r="AO184" s="223"/>
      <c r="AP184" s="29"/>
      <c r="AQ184" s="29"/>
      <c r="AR184" s="29"/>
    </row>
    <row r="185" spans="1:44" ht="14.25">
      <c r="A185" s="42"/>
      <c r="B185" s="160"/>
      <c r="C185" s="161"/>
      <c r="D185" s="4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T185" s="35"/>
      <c r="U185" s="35"/>
      <c r="W185" s="35"/>
      <c r="X185" s="35"/>
      <c r="Z185" s="35"/>
      <c r="AA185" s="35"/>
      <c r="AB185" s="35"/>
      <c r="AC185" s="35"/>
      <c r="AI185" s="179" t="s">
        <v>2353</v>
      </c>
      <c r="AJ185" s="179" t="s">
        <v>2354</v>
      </c>
      <c r="AK185" s="177">
        <v>2</v>
      </c>
      <c r="AL185" s="180">
        <v>1</v>
      </c>
      <c r="AM185" s="180"/>
      <c r="AN185" s="181" t="s">
        <v>2065</v>
      </c>
      <c r="AO185" s="223"/>
      <c r="AP185" s="29"/>
      <c r="AQ185" s="29"/>
      <c r="AR185" s="29"/>
    </row>
    <row r="186" spans="1:44" ht="14.25">
      <c r="A186" s="42"/>
      <c r="B186" s="160"/>
      <c r="C186" s="161"/>
      <c r="D186" s="4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T186" s="35"/>
      <c r="U186" s="35"/>
      <c r="W186" s="35"/>
      <c r="X186" s="35"/>
      <c r="Z186" s="35"/>
      <c r="AA186" s="35"/>
      <c r="AB186" s="35"/>
      <c r="AC186" s="35"/>
      <c r="AI186" s="179" t="s">
        <v>2355</v>
      </c>
      <c r="AJ186" s="179" t="s">
        <v>2356</v>
      </c>
      <c r="AK186" s="177">
        <v>3</v>
      </c>
      <c r="AL186" s="180">
        <v>1</v>
      </c>
      <c r="AM186" s="180"/>
      <c r="AN186" s="181" t="s">
        <v>2040</v>
      </c>
      <c r="AO186" s="223"/>
      <c r="AP186" s="29"/>
      <c r="AQ186" s="29"/>
      <c r="AR186" s="29" t="s">
        <v>1971</v>
      </c>
    </row>
    <row r="187" spans="1:44" ht="14.25">
      <c r="A187" s="38"/>
      <c r="B187" s="160"/>
      <c r="C187" s="161"/>
      <c r="D187" s="4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T187" s="35"/>
      <c r="U187" s="35"/>
      <c r="W187" s="35"/>
      <c r="X187" s="35"/>
      <c r="Z187" s="35"/>
      <c r="AA187" s="35"/>
      <c r="AB187" s="35"/>
      <c r="AC187" s="35"/>
      <c r="AI187" s="179" t="s">
        <v>2357</v>
      </c>
      <c r="AJ187" s="179" t="s">
        <v>2358</v>
      </c>
      <c r="AK187" s="177">
        <v>4</v>
      </c>
      <c r="AL187" s="180">
        <v>1</v>
      </c>
      <c r="AM187" s="180"/>
      <c r="AN187" s="181" t="s">
        <v>2065</v>
      </c>
      <c r="AO187" s="223"/>
      <c r="AP187" s="29"/>
      <c r="AQ187" s="29"/>
      <c r="AR187" s="29"/>
    </row>
    <row r="188" spans="1:44" ht="14.25">
      <c r="A188" s="38"/>
      <c r="B188" s="160"/>
      <c r="C188" s="161"/>
      <c r="D188" s="4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T188" s="35"/>
      <c r="U188" s="35"/>
      <c r="W188" s="35"/>
      <c r="X188" s="35"/>
      <c r="Z188" s="35"/>
      <c r="AA188" s="35"/>
      <c r="AB188" s="35"/>
      <c r="AC188" s="35"/>
      <c r="AI188" s="179" t="s">
        <v>2359</v>
      </c>
      <c r="AJ188" s="179" t="s">
        <v>2360</v>
      </c>
      <c r="AK188" s="177">
        <v>2</v>
      </c>
      <c r="AL188" s="180">
        <v>1</v>
      </c>
      <c r="AM188" s="180"/>
      <c r="AN188" s="181" t="s">
        <v>1974</v>
      </c>
      <c r="AO188" s="223"/>
      <c r="AP188" s="29"/>
      <c r="AQ188" s="29"/>
      <c r="AR188" s="29"/>
    </row>
    <row r="189" spans="1:44" ht="14.25">
      <c r="A189" s="42"/>
      <c r="B189" s="160"/>
      <c r="C189" s="161"/>
      <c r="D189" s="4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T189" s="35"/>
      <c r="U189" s="35"/>
      <c r="W189" s="35"/>
      <c r="X189" s="35"/>
      <c r="Z189" s="35"/>
      <c r="AA189" s="35"/>
      <c r="AB189" s="35"/>
      <c r="AC189" s="35"/>
      <c r="AI189" s="179" t="s">
        <v>2361</v>
      </c>
      <c r="AJ189" s="179" t="s">
        <v>2362</v>
      </c>
      <c r="AK189" s="177">
        <v>2</v>
      </c>
      <c r="AL189" s="180">
        <v>1</v>
      </c>
      <c r="AM189" s="180"/>
      <c r="AN189" s="181" t="s">
        <v>1974</v>
      </c>
      <c r="AO189" s="223"/>
      <c r="AP189" s="29"/>
      <c r="AQ189" s="29"/>
      <c r="AR189" s="29"/>
    </row>
    <row r="190" spans="1:44" ht="14.25">
      <c r="A190" s="42"/>
      <c r="B190" s="160"/>
      <c r="C190" s="161"/>
      <c r="D190" s="4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T190" s="35"/>
      <c r="U190" s="35"/>
      <c r="W190" s="35"/>
      <c r="X190" s="35"/>
      <c r="Z190" s="35"/>
      <c r="AA190" s="35"/>
      <c r="AB190" s="35"/>
      <c r="AC190" s="35"/>
      <c r="AI190" s="179" t="s">
        <v>2363</v>
      </c>
      <c r="AJ190" s="179" t="s">
        <v>2364</v>
      </c>
      <c r="AK190" s="177">
        <v>3</v>
      </c>
      <c r="AL190" s="180">
        <v>1</v>
      </c>
      <c r="AM190" s="180"/>
      <c r="AN190" s="181" t="s">
        <v>2065</v>
      </c>
      <c r="AO190" s="223"/>
      <c r="AP190" s="29"/>
      <c r="AQ190" s="29"/>
      <c r="AR190" s="29"/>
    </row>
    <row r="191" spans="1:44" ht="14.25">
      <c r="A191" s="42"/>
      <c r="B191" s="160"/>
      <c r="C191" s="161"/>
      <c r="D191" s="4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T191" s="35"/>
      <c r="U191" s="35"/>
      <c r="W191" s="35"/>
      <c r="X191" s="35"/>
      <c r="Z191" s="35"/>
      <c r="AA191" s="35"/>
      <c r="AB191" s="35"/>
      <c r="AC191" s="35"/>
      <c r="AI191" s="179" t="s">
        <v>2365</v>
      </c>
      <c r="AJ191" s="179" t="s">
        <v>2366</v>
      </c>
      <c r="AK191" s="177">
        <v>3</v>
      </c>
      <c r="AL191" s="180">
        <v>1</v>
      </c>
      <c r="AM191" s="180"/>
      <c r="AN191" s="181" t="s">
        <v>1974</v>
      </c>
      <c r="AO191" s="223"/>
      <c r="AP191" s="29"/>
      <c r="AQ191" s="29"/>
      <c r="AR191" s="29"/>
    </row>
    <row r="192" spans="1:44" ht="14.25">
      <c r="A192" s="42"/>
      <c r="B192" s="160"/>
      <c r="C192" s="161"/>
      <c r="D192" s="4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T192" s="35"/>
      <c r="U192" s="35"/>
      <c r="W192" s="35"/>
      <c r="X192" s="35"/>
      <c r="Z192" s="35"/>
      <c r="AA192" s="35"/>
      <c r="AB192" s="35"/>
      <c r="AC192" s="35"/>
      <c r="AI192" s="179" t="s">
        <v>2367</v>
      </c>
      <c r="AJ192" s="179" t="s">
        <v>2368</v>
      </c>
      <c r="AK192" s="177">
        <v>3</v>
      </c>
      <c r="AL192" s="180">
        <v>1</v>
      </c>
      <c r="AM192" s="180"/>
      <c r="AN192" s="181" t="s">
        <v>2021</v>
      </c>
      <c r="AO192" s="223"/>
      <c r="AP192" s="29"/>
      <c r="AQ192" s="29"/>
      <c r="AR192" s="29"/>
    </row>
    <row r="193" spans="1:44" ht="14.25">
      <c r="A193" s="42"/>
      <c r="B193" s="160"/>
      <c r="C193" s="161"/>
      <c r="D193" s="4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T193" s="35"/>
      <c r="U193" s="35"/>
      <c r="W193" s="35"/>
      <c r="X193" s="35"/>
      <c r="Z193" s="35"/>
      <c r="AA193" s="35"/>
      <c r="AB193" s="35"/>
      <c r="AC193" s="35"/>
      <c r="AI193" s="179" t="s">
        <v>2369</v>
      </c>
      <c r="AJ193" s="179" t="s">
        <v>2370</v>
      </c>
      <c r="AK193" s="177">
        <v>1</v>
      </c>
      <c r="AL193" s="180">
        <v>1</v>
      </c>
      <c r="AM193" s="180">
        <v>7</v>
      </c>
      <c r="AN193" s="181" t="s">
        <v>2040</v>
      </c>
      <c r="AO193" s="223" t="s">
        <v>671</v>
      </c>
      <c r="AP193" s="29"/>
      <c r="AQ193" s="29"/>
      <c r="AR193" s="29"/>
    </row>
    <row r="194" spans="1:44" ht="14.25">
      <c r="A194" s="42"/>
      <c r="B194" s="160"/>
      <c r="C194" s="161"/>
      <c r="D194" s="4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T194" s="35"/>
      <c r="U194" s="35"/>
      <c r="W194" s="35"/>
      <c r="X194" s="35"/>
      <c r="Z194" s="35"/>
      <c r="AA194" s="35"/>
      <c r="AB194" s="35"/>
      <c r="AC194" s="35"/>
      <c r="AI194" s="179" t="s">
        <v>2371</v>
      </c>
      <c r="AJ194" s="179" t="s">
        <v>2372</v>
      </c>
      <c r="AK194" s="177">
        <v>3</v>
      </c>
      <c r="AL194" s="180">
        <v>1</v>
      </c>
      <c r="AM194" s="180"/>
      <c r="AN194" s="181" t="s">
        <v>2065</v>
      </c>
      <c r="AO194" s="223"/>
      <c r="AP194" s="29"/>
      <c r="AQ194" s="29"/>
      <c r="AR194" s="29"/>
    </row>
    <row r="195" spans="1:44" ht="14.25">
      <c r="A195" s="42"/>
      <c r="B195" s="160"/>
      <c r="C195" s="161"/>
      <c r="D195" s="4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T195" s="35"/>
      <c r="U195" s="35"/>
      <c r="W195" s="35"/>
      <c r="X195" s="35"/>
      <c r="Z195" s="35"/>
      <c r="AA195" s="35"/>
      <c r="AB195" s="35"/>
      <c r="AC195" s="35"/>
      <c r="AI195" s="179" t="s">
        <v>2373</v>
      </c>
      <c r="AJ195" s="179" t="s">
        <v>2374</v>
      </c>
      <c r="AK195" s="177">
        <v>3</v>
      </c>
      <c r="AL195" s="180">
        <v>1</v>
      </c>
      <c r="AM195" s="180"/>
      <c r="AN195" s="181" t="s">
        <v>2065</v>
      </c>
      <c r="AO195" s="223"/>
      <c r="AP195" s="29"/>
      <c r="AQ195" s="29"/>
      <c r="AR195" s="29"/>
    </row>
    <row r="196" spans="1:44" ht="14.25">
      <c r="A196" s="42"/>
      <c r="B196" s="160"/>
      <c r="C196" s="161"/>
      <c r="D196" s="4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T196" s="35"/>
      <c r="U196" s="35"/>
      <c r="W196" s="35"/>
      <c r="X196" s="35"/>
      <c r="Z196" s="35"/>
      <c r="AA196" s="35"/>
      <c r="AB196" s="35"/>
      <c r="AC196" s="35"/>
      <c r="AI196" s="179" t="s">
        <v>2375</v>
      </c>
      <c r="AJ196" s="179" t="s">
        <v>2383</v>
      </c>
      <c r="AK196" s="177">
        <v>1</v>
      </c>
      <c r="AL196" s="180">
        <v>1</v>
      </c>
      <c r="AM196" s="180"/>
      <c r="AN196" s="181" t="s">
        <v>2040</v>
      </c>
      <c r="AO196" s="223"/>
      <c r="AP196" s="29"/>
      <c r="AQ196" s="29"/>
      <c r="AR196" s="29"/>
    </row>
    <row r="197" spans="1:44" ht="14.25">
      <c r="A197" s="42"/>
      <c r="B197" s="160"/>
      <c r="C197" s="161"/>
      <c r="D197" s="4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T197" s="35"/>
      <c r="U197" s="35"/>
      <c r="W197" s="35"/>
      <c r="X197" s="35"/>
      <c r="Z197" s="35"/>
      <c r="AA197" s="35"/>
      <c r="AB197" s="35"/>
      <c r="AC197" s="35"/>
      <c r="AI197" s="179" t="s">
        <v>2384</v>
      </c>
      <c r="AJ197" s="179" t="s">
        <v>2385</v>
      </c>
      <c r="AK197" s="177">
        <v>3</v>
      </c>
      <c r="AL197" s="180">
        <v>1</v>
      </c>
      <c r="AM197" s="180"/>
      <c r="AN197" s="181"/>
      <c r="AO197" s="223"/>
      <c r="AP197" s="29"/>
      <c r="AQ197" s="29"/>
      <c r="AR197" s="29"/>
    </row>
    <row r="198" spans="1:44" ht="14.25">
      <c r="A198" s="42"/>
      <c r="B198" s="160"/>
      <c r="C198" s="161"/>
      <c r="D198" s="4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T198" s="35"/>
      <c r="U198" s="35"/>
      <c r="W198" s="35"/>
      <c r="X198" s="35"/>
      <c r="Z198" s="35"/>
      <c r="AA198" s="35"/>
      <c r="AB198" s="35"/>
      <c r="AC198" s="35"/>
      <c r="AI198" s="179" t="s">
        <v>2386</v>
      </c>
      <c r="AJ198" s="179" t="s">
        <v>2387</v>
      </c>
      <c r="AK198" s="177">
        <v>2</v>
      </c>
      <c r="AL198" s="180">
        <v>1</v>
      </c>
      <c r="AM198" s="180"/>
      <c r="AN198" s="181" t="s">
        <v>1974</v>
      </c>
      <c r="AO198" s="223"/>
      <c r="AP198" s="29"/>
      <c r="AQ198" s="29"/>
      <c r="AR198" s="29"/>
    </row>
    <row r="199" spans="1:44" ht="14.25">
      <c r="A199" s="42"/>
      <c r="B199" s="160"/>
      <c r="C199" s="161"/>
      <c r="D199" s="4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T199" s="35"/>
      <c r="U199" s="35"/>
      <c r="W199" s="35"/>
      <c r="X199" s="35"/>
      <c r="Z199" s="35"/>
      <c r="AA199" s="35"/>
      <c r="AB199" s="35"/>
      <c r="AC199" s="35"/>
      <c r="AI199" s="179" t="s">
        <v>2388</v>
      </c>
      <c r="AJ199" s="179" t="s">
        <v>2389</v>
      </c>
      <c r="AK199" s="177">
        <v>3</v>
      </c>
      <c r="AL199" s="180">
        <v>1</v>
      </c>
      <c r="AM199" s="180"/>
      <c r="AN199" s="181" t="s">
        <v>1974</v>
      </c>
      <c r="AO199" s="223"/>
      <c r="AP199" s="29"/>
      <c r="AQ199" s="29"/>
      <c r="AR199" s="29"/>
    </row>
    <row r="200" spans="1:44" ht="14.25">
      <c r="A200" s="42"/>
      <c r="B200" s="160"/>
      <c r="C200" s="161"/>
      <c r="D200" s="4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T200" s="35"/>
      <c r="U200" s="35"/>
      <c r="W200" s="35"/>
      <c r="X200" s="35"/>
      <c r="Z200" s="35"/>
      <c r="AA200" s="35"/>
      <c r="AB200" s="35"/>
      <c r="AC200" s="35"/>
      <c r="AI200" s="179" t="s">
        <v>2390</v>
      </c>
      <c r="AJ200" s="179" t="s">
        <v>2391</v>
      </c>
      <c r="AK200" s="177">
        <v>1</v>
      </c>
      <c r="AL200" s="180">
        <v>1</v>
      </c>
      <c r="AM200" s="180"/>
      <c r="AN200" s="181" t="s">
        <v>1974</v>
      </c>
      <c r="AO200" s="223"/>
      <c r="AP200" s="29"/>
      <c r="AQ200" s="29"/>
      <c r="AR200" s="29"/>
    </row>
    <row r="201" spans="1:44" ht="14.25">
      <c r="A201" s="42"/>
      <c r="B201" s="160"/>
      <c r="C201" s="161"/>
      <c r="D201" s="4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T201" s="35"/>
      <c r="U201" s="35"/>
      <c r="W201" s="35"/>
      <c r="X201" s="35"/>
      <c r="Z201" s="35"/>
      <c r="AA201" s="35"/>
      <c r="AB201" s="35"/>
      <c r="AC201" s="35"/>
      <c r="AI201" s="179" t="s">
        <v>2392</v>
      </c>
      <c r="AJ201" s="179" t="s">
        <v>2393</v>
      </c>
      <c r="AK201" s="177">
        <v>1</v>
      </c>
      <c r="AL201" s="180">
        <v>1</v>
      </c>
      <c r="AM201" s="180"/>
      <c r="AN201" s="181" t="s">
        <v>2040</v>
      </c>
      <c r="AO201" s="223"/>
      <c r="AP201" s="29"/>
      <c r="AQ201" s="29"/>
      <c r="AR201" s="29"/>
    </row>
    <row r="202" spans="1:44" ht="14.25">
      <c r="A202" s="42"/>
      <c r="B202" s="160"/>
      <c r="C202" s="161"/>
      <c r="D202" s="4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T202" s="35"/>
      <c r="U202" s="35"/>
      <c r="W202" s="35"/>
      <c r="X202" s="35"/>
      <c r="Z202" s="35"/>
      <c r="AA202" s="35"/>
      <c r="AB202" s="35"/>
      <c r="AC202" s="35"/>
      <c r="AI202" s="179" t="s">
        <v>2394</v>
      </c>
      <c r="AJ202" s="179" t="s">
        <v>2395</v>
      </c>
      <c r="AK202" s="177">
        <v>1</v>
      </c>
      <c r="AL202" s="180">
        <v>1</v>
      </c>
      <c r="AM202" s="180">
        <v>5</v>
      </c>
      <c r="AN202" s="181" t="s">
        <v>2021</v>
      </c>
      <c r="AO202" s="223" t="s">
        <v>666</v>
      </c>
      <c r="AP202" s="29"/>
      <c r="AQ202" s="29"/>
      <c r="AR202" s="29"/>
    </row>
    <row r="203" spans="1:44" ht="14.25">
      <c r="A203" s="42"/>
      <c r="B203" s="160"/>
      <c r="C203" s="161"/>
      <c r="D203" s="4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T203" s="35"/>
      <c r="U203" s="35"/>
      <c r="W203" s="35"/>
      <c r="X203" s="35"/>
      <c r="Z203" s="35"/>
      <c r="AA203" s="35"/>
      <c r="AB203" s="35"/>
      <c r="AC203" s="35"/>
      <c r="AI203" s="179" t="s">
        <v>2396</v>
      </c>
      <c r="AJ203" s="179" t="s">
        <v>2397</v>
      </c>
      <c r="AK203" s="177">
        <v>0.5</v>
      </c>
      <c r="AL203" s="180">
        <v>1</v>
      </c>
      <c r="AM203" s="180"/>
      <c r="AN203" s="181"/>
      <c r="AO203" s="223"/>
      <c r="AP203" s="29"/>
      <c r="AQ203" s="29"/>
      <c r="AR203" s="29"/>
    </row>
    <row r="204" spans="1:44" ht="14.25">
      <c r="A204" s="42"/>
      <c r="B204" s="160"/>
      <c r="C204" s="161"/>
      <c r="D204" s="4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T204" s="35"/>
      <c r="U204" s="35"/>
      <c r="W204" s="35"/>
      <c r="X204" s="35"/>
      <c r="Z204" s="35"/>
      <c r="AA204" s="35"/>
      <c r="AB204" s="35"/>
      <c r="AC204" s="35"/>
      <c r="AI204" s="179" t="s">
        <v>2398</v>
      </c>
      <c r="AJ204" s="179" t="s">
        <v>2350</v>
      </c>
      <c r="AK204" s="177">
        <v>0.5</v>
      </c>
      <c r="AL204" s="180">
        <v>1</v>
      </c>
      <c r="AM204" s="180"/>
      <c r="AN204" s="181" t="s">
        <v>2040</v>
      </c>
      <c r="AO204" s="223"/>
      <c r="AP204" s="29"/>
      <c r="AQ204" s="29"/>
      <c r="AR204" s="29"/>
    </row>
    <row r="205" spans="1:44" ht="14.25">
      <c r="A205" s="38"/>
      <c r="B205" s="160"/>
      <c r="C205" s="161"/>
      <c r="D205" s="4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T205" s="35"/>
      <c r="U205" s="35"/>
      <c r="W205" s="35"/>
      <c r="X205" s="35"/>
      <c r="Z205" s="35"/>
      <c r="AA205" s="35"/>
      <c r="AB205" s="35"/>
      <c r="AC205" s="35"/>
      <c r="AI205" s="179" t="s">
        <v>2399</v>
      </c>
      <c r="AJ205" s="179" t="s">
        <v>2400</v>
      </c>
      <c r="AK205" s="177">
        <v>0.5</v>
      </c>
      <c r="AL205" s="179">
        <v>2</v>
      </c>
      <c r="AM205" s="179"/>
      <c r="AN205" s="181"/>
      <c r="AO205" s="223"/>
      <c r="AP205" s="29"/>
      <c r="AQ205" s="29"/>
      <c r="AR205" s="29"/>
    </row>
    <row r="206" spans="1:44" ht="14.25">
      <c r="A206" s="38"/>
      <c r="B206" s="160"/>
      <c r="C206" s="161"/>
      <c r="D206" s="4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T206" s="35"/>
      <c r="U206" s="35"/>
      <c r="W206" s="35"/>
      <c r="X206" s="35"/>
      <c r="Z206" s="35"/>
      <c r="AA206" s="35"/>
      <c r="AB206" s="35"/>
      <c r="AC206" s="35"/>
      <c r="AI206" s="179" t="s">
        <v>2401</v>
      </c>
      <c r="AJ206" s="179" t="s">
        <v>2402</v>
      </c>
      <c r="AK206" s="177">
        <v>4</v>
      </c>
      <c r="AL206" s="180">
        <v>1</v>
      </c>
      <c r="AM206" s="180"/>
      <c r="AN206" s="181" t="s">
        <v>1974</v>
      </c>
      <c r="AO206" s="223"/>
      <c r="AP206" s="29"/>
      <c r="AQ206" s="29"/>
      <c r="AR206" s="29"/>
    </row>
    <row r="207" spans="1:44" ht="14.25">
      <c r="A207" s="38"/>
      <c r="B207" s="160"/>
      <c r="C207" s="161"/>
      <c r="D207" s="4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T207" s="35"/>
      <c r="U207" s="35"/>
      <c r="W207" s="35"/>
      <c r="X207" s="35"/>
      <c r="Z207" s="35"/>
      <c r="AA207" s="35"/>
      <c r="AB207" s="35"/>
      <c r="AC207" s="35"/>
      <c r="AI207" s="179" t="s">
        <v>2403</v>
      </c>
      <c r="AJ207" s="179" t="s">
        <v>2404</v>
      </c>
      <c r="AK207" s="177">
        <v>3</v>
      </c>
      <c r="AL207" s="180">
        <v>1</v>
      </c>
      <c r="AM207" s="180"/>
      <c r="AN207" s="181" t="s">
        <v>2040</v>
      </c>
      <c r="AO207" s="223"/>
      <c r="AP207" s="29"/>
      <c r="AQ207" s="29"/>
      <c r="AR207" s="29"/>
    </row>
    <row r="208" spans="1:44" ht="14.25">
      <c r="A208" s="42"/>
      <c r="B208" s="160"/>
      <c r="C208" s="161"/>
      <c r="D208" s="4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T208" s="35"/>
      <c r="U208" s="35"/>
      <c r="W208" s="35"/>
      <c r="X208" s="35"/>
      <c r="Z208" s="35"/>
      <c r="AA208" s="35"/>
      <c r="AB208" s="35"/>
      <c r="AC208" s="35"/>
      <c r="AI208" s="179" t="s">
        <v>2405</v>
      </c>
      <c r="AJ208" s="179" t="s">
        <v>2406</v>
      </c>
      <c r="AK208" s="177">
        <v>3</v>
      </c>
      <c r="AL208" s="180">
        <v>1</v>
      </c>
      <c r="AM208" s="180"/>
      <c r="AN208" s="181" t="s">
        <v>2065</v>
      </c>
      <c r="AO208" s="223"/>
      <c r="AP208" s="29"/>
      <c r="AQ208" s="29"/>
      <c r="AR208" s="29"/>
    </row>
    <row r="209" spans="1:44" ht="14.25">
      <c r="A209" s="42"/>
      <c r="B209" s="160"/>
      <c r="C209" s="161"/>
      <c r="D209" s="4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T209" s="35"/>
      <c r="U209" s="35"/>
      <c r="W209" s="35"/>
      <c r="X209" s="35"/>
      <c r="Z209" s="35"/>
      <c r="AA209" s="35"/>
      <c r="AB209" s="35"/>
      <c r="AC209" s="35"/>
      <c r="AI209" s="179" t="s">
        <v>2407</v>
      </c>
      <c r="AJ209" s="179" t="s">
        <v>2408</v>
      </c>
      <c r="AK209" s="177">
        <v>3</v>
      </c>
      <c r="AL209" s="180">
        <v>1</v>
      </c>
      <c r="AM209" s="180"/>
      <c r="AN209" s="181"/>
      <c r="AO209" s="223"/>
      <c r="AP209" s="29"/>
      <c r="AQ209" s="29"/>
      <c r="AR209" s="29"/>
    </row>
    <row r="210" spans="1:44" ht="14.25">
      <c r="A210" s="42"/>
      <c r="B210" s="160"/>
      <c r="C210" s="161"/>
      <c r="D210" s="4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T210" s="35"/>
      <c r="U210" s="35"/>
      <c r="W210" s="35"/>
      <c r="X210" s="35"/>
      <c r="Z210" s="35"/>
      <c r="AA210" s="35"/>
      <c r="AB210" s="35"/>
      <c r="AC210" s="35"/>
      <c r="AI210" s="179" t="s">
        <v>2409</v>
      </c>
      <c r="AJ210" s="179" t="s">
        <v>2410</v>
      </c>
      <c r="AK210" s="177">
        <v>4</v>
      </c>
      <c r="AL210" s="180">
        <v>1</v>
      </c>
      <c r="AM210" s="180"/>
      <c r="AN210" s="181" t="s">
        <v>2065</v>
      </c>
      <c r="AO210" s="223"/>
      <c r="AP210" s="29"/>
      <c r="AQ210" s="29"/>
      <c r="AR210" s="29"/>
    </row>
    <row r="211" spans="1:44" ht="14.25">
      <c r="A211" s="42"/>
      <c r="B211" s="160"/>
      <c r="C211" s="161"/>
      <c r="D211" s="4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T211" s="35"/>
      <c r="U211" s="35"/>
      <c r="W211" s="35"/>
      <c r="X211" s="35"/>
      <c r="Z211" s="35"/>
      <c r="AA211" s="35"/>
      <c r="AB211" s="35"/>
      <c r="AC211" s="35"/>
      <c r="AI211" s="179" t="s">
        <v>2411</v>
      </c>
      <c r="AJ211" s="179" t="s">
        <v>2412</v>
      </c>
      <c r="AK211" s="177">
        <v>2</v>
      </c>
      <c r="AL211" s="180">
        <v>1</v>
      </c>
      <c r="AM211" s="180"/>
      <c r="AN211" s="181" t="s">
        <v>2065</v>
      </c>
      <c r="AO211" s="223"/>
      <c r="AP211" s="29"/>
      <c r="AQ211" s="29"/>
      <c r="AR211" s="29"/>
    </row>
    <row r="212" spans="1:44" ht="14.25">
      <c r="A212" s="42"/>
      <c r="B212" s="160"/>
      <c r="C212" s="161"/>
      <c r="D212" s="4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T212" s="35"/>
      <c r="U212" s="35"/>
      <c r="W212" s="35"/>
      <c r="X212" s="35"/>
      <c r="Z212" s="35"/>
      <c r="AA212" s="35"/>
      <c r="AB212" s="35"/>
      <c r="AC212" s="35"/>
      <c r="AI212" s="179" t="s">
        <v>2413</v>
      </c>
      <c r="AJ212" s="179" t="s">
        <v>2414</v>
      </c>
      <c r="AK212" s="177">
        <v>4</v>
      </c>
      <c r="AL212" s="180">
        <v>1</v>
      </c>
      <c r="AM212" s="179">
        <v>5</v>
      </c>
      <c r="AN212" s="181" t="s">
        <v>1974</v>
      </c>
      <c r="AO212" s="223" t="s">
        <v>672</v>
      </c>
      <c r="AP212" s="29"/>
      <c r="AQ212" s="29"/>
      <c r="AR212" s="29"/>
    </row>
    <row r="213" spans="1:44" ht="14.25">
      <c r="A213" s="42"/>
      <c r="B213" s="160"/>
      <c r="C213" s="161"/>
      <c r="D213" s="4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T213" s="35"/>
      <c r="U213" s="35"/>
      <c r="W213" s="35"/>
      <c r="X213" s="35"/>
      <c r="Z213" s="35"/>
      <c r="AA213" s="35"/>
      <c r="AB213" s="35"/>
      <c r="AC213" s="35"/>
      <c r="AI213" s="179" t="s">
        <v>2415</v>
      </c>
      <c r="AJ213" s="179" t="s">
        <v>2416</v>
      </c>
      <c r="AK213" s="177">
        <v>4</v>
      </c>
      <c r="AL213" s="180">
        <v>1</v>
      </c>
      <c r="AM213" s="179">
        <v>5</v>
      </c>
      <c r="AN213" s="181" t="s">
        <v>2065</v>
      </c>
      <c r="AO213" s="223" t="s">
        <v>673</v>
      </c>
      <c r="AP213" s="29"/>
      <c r="AQ213" s="29"/>
      <c r="AR213" s="29"/>
    </row>
    <row r="214" spans="1:44" ht="14.25">
      <c r="A214" s="42"/>
      <c r="B214" s="160"/>
      <c r="C214" s="161"/>
      <c r="D214" s="4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T214" s="35"/>
      <c r="U214" s="35"/>
      <c r="W214" s="35"/>
      <c r="X214" s="35"/>
      <c r="Z214" s="35"/>
      <c r="AA214" s="35"/>
      <c r="AB214" s="35"/>
      <c r="AC214" s="35"/>
      <c r="AI214" s="179" t="s">
        <v>2417</v>
      </c>
      <c r="AJ214" s="179" t="s">
        <v>2418</v>
      </c>
      <c r="AK214" s="177">
        <v>1</v>
      </c>
      <c r="AL214" s="180">
        <v>1</v>
      </c>
      <c r="AM214" s="179">
        <v>5</v>
      </c>
      <c r="AN214" s="181" t="s">
        <v>2065</v>
      </c>
      <c r="AO214" s="223" t="s">
        <v>673</v>
      </c>
      <c r="AP214" s="29"/>
      <c r="AQ214" s="29"/>
      <c r="AR214" s="29"/>
    </row>
    <row r="215" spans="1:44" ht="14.25">
      <c r="A215" s="42"/>
      <c r="B215" s="43"/>
      <c r="C215" s="44"/>
      <c r="D215" s="45"/>
      <c r="AI215" s="179" t="s">
        <v>2419</v>
      </c>
      <c r="AJ215" s="179" t="s">
        <v>2420</v>
      </c>
      <c r="AK215" s="177">
        <v>4</v>
      </c>
      <c r="AL215" s="180">
        <v>1</v>
      </c>
      <c r="AM215" s="179">
        <v>5</v>
      </c>
      <c r="AN215" s="181" t="s">
        <v>1974</v>
      </c>
      <c r="AO215" s="223" t="s">
        <v>673</v>
      </c>
      <c r="AP215" s="29"/>
      <c r="AQ215" s="29"/>
      <c r="AR215" s="29"/>
    </row>
    <row r="216" spans="1:44" ht="14.25">
      <c r="A216" s="42"/>
      <c r="B216" s="43"/>
      <c r="C216" s="44"/>
      <c r="D216" s="45"/>
      <c r="AI216" s="179" t="s">
        <v>2421</v>
      </c>
      <c r="AJ216" s="179" t="s">
        <v>2422</v>
      </c>
      <c r="AK216" s="177">
        <v>1</v>
      </c>
      <c r="AL216" s="180">
        <v>1</v>
      </c>
      <c r="AM216" s="179">
        <v>5</v>
      </c>
      <c r="AN216" s="181" t="s">
        <v>1974</v>
      </c>
      <c r="AO216" s="223" t="s">
        <v>673</v>
      </c>
      <c r="AP216" s="29"/>
      <c r="AQ216" s="29"/>
      <c r="AR216" s="29"/>
    </row>
    <row r="217" spans="1:44" ht="14.25">
      <c r="A217" s="42"/>
      <c r="B217" s="43"/>
      <c r="C217" s="44"/>
      <c r="D217" s="45"/>
      <c r="AI217" s="179" t="s">
        <v>2423</v>
      </c>
      <c r="AJ217" s="179" t="s">
        <v>2424</v>
      </c>
      <c r="AK217" s="177">
        <v>1</v>
      </c>
      <c r="AL217" s="180">
        <v>1</v>
      </c>
      <c r="AM217" s="179"/>
      <c r="AN217" s="181" t="s">
        <v>2065</v>
      </c>
      <c r="AO217" s="223"/>
      <c r="AP217" s="29"/>
      <c r="AQ217" s="29"/>
      <c r="AR217" s="29"/>
    </row>
    <row r="218" spans="1:44" ht="14.25">
      <c r="A218" s="42"/>
      <c r="B218" s="43"/>
      <c r="C218" s="44"/>
      <c r="D218" s="45"/>
      <c r="AI218" s="179" t="s">
        <v>2425</v>
      </c>
      <c r="AJ218" s="179" t="s">
        <v>2426</v>
      </c>
      <c r="AK218" s="177">
        <v>1</v>
      </c>
      <c r="AL218" s="180">
        <v>1</v>
      </c>
      <c r="AM218" s="180"/>
      <c r="AN218" s="181" t="s">
        <v>1974</v>
      </c>
      <c r="AO218" s="223"/>
      <c r="AP218" s="29"/>
      <c r="AQ218" s="29"/>
      <c r="AR218" s="29"/>
    </row>
    <row r="219" spans="1:44" ht="14.25">
      <c r="A219" s="42"/>
      <c r="B219" s="43"/>
      <c r="C219" s="44"/>
      <c r="D219" s="45"/>
      <c r="AI219" s="179" t="s">
        <v>2427</v>
      </c>
      <c r="AJ219" s="179" t="s">
        <v>2428</v>
      </c>
      <c r="AK219" s="177">
        <v>1</v>
      </c>
      <c r="AL219" s="180">
        <v>1</v>
      </c>
      <c r="AM219" s="180"/>
      <c r="AN219" s="181" t="s">
        <v>1974</v>
      </c>
      <c r="AO219" s="223"/>
      <c r="AP219" s="29"/>
      <c r="AQ219" s="29"/>
      <c r="AR219" s="29"/>
    </row>
    <row r="220" spans="1:44" ht="14.25">
      <c r="A220" s="42"/>
      <c r="B220" s="43"/>
      <c r="C220" s="44"/>
      <c r="D220" s="45"/>
      <c r="AF220" s="30"/>
      <c r="AG220" s="34"/>
      <c r="AH220" s="34"/>
      <c r="AI220" s="179" t="s">
        <v>2429</v>
      </c>
      <c r="AJ220" s="179" t="s">
        <v>2430</v>
      </c>
      <c r="AK220" s="177">
        <v>5</v>
      </c>
      <c r="AL220" s="180">
        <v>1</v>
      </c>
      <c r="AM220" s="180"/>
      <c r="AN220" s="180" t="s">
        <v>2040</v>
      </c>
      <c r="AO220" s="223"/>
      <c r="AP220" s="29"/>
      <c r="AQ220" s="29"/>
      <c r="AR220" s="29"/>
    </row>
    <row r="221" spans="1:44" ht="14.25">
      <c r="A221" s="42"/>
      <c r="B221" s="43"/>
      <c r="C221" s="44"/>
      <c r="D221" s="45"/>
      <c r="AF221" s="30"/>
      <c r="AG221" s="34"/>
      <c r="AH221" s="34"/>
      <c r="AI221" s="179" t="s">
        <v>2431</v>
      </c>
      <c r="AJ221" s="179" t="s">
        <v>2432</v>
      </c>
      <c r="AK221" s="177">
        <v>3</v>
      </c>
      <c r="AL221" s="180">
        <v>1</v>
      </c>
      <c r="AM221" s="180"/>
      <c r="AN221" s="180" t="s">
        <v>2040</v>
      </c>
      <c r="AO221" s="223"/>
      <c r="AP221" s="29"/>
      <c r="AQ221" s="29"/>
      <c r="AR221" s="29"/>
    </row>
    <row r="222" spans="1:44" ht="14.25">
      <c r="A222" s="42"/>
      <c r="B222" s="43"/>
      <c r="C222" s="44"/>
      <c r="D222" s="45"/>
      <c r="AF222" s="30"/>
      <c r="AG222" s="34"/>
      <c r="AH222" s="34"/>
      <c r="AI222" s="179" t="s">
        <v>2433</v>
      </c>
      <c r="AJ222" s="179" t="s">
        <v>2434</v>
      </c>
      <c r="AK222" s="177">
        <v>3</v>
      </c>
      <c r="AL222" s="180">
        <v>1</v>
      </c>
      <c r="AM222" s="180"/>
      <c r="AN222" s="180" t="s">
        <v>2021</v>
      </c>
      <c r="AO222" s="223"/>
      <c r="AP222" s="29"/>
      <c r="AQ222" s="29"/>
      <c r="AR222" s="29"/>
    </row>
    <row r="223" spans="1:44" ht="14.25">
      <c r="A223" s="42"/>
      <c r="B223" s="43"/>
      <c r="C223" s="44"/>
      <c r="D223" s="45"/>
      <c r="AF223" s="30"/>
      <c r="AG223" s="34"/>
      <c r="AH223" s="34"/>
      <c r="AI223" s="179" t="s">
        <v>2435</v>
      </c>
      <c r="AJ223" s="179" t="s">
        <v>2436</v>
      </c>
      <c r="AK223" s="177">
        <v>3</v>
      </c>
      <c r="AL223" s="180">
        <v>1</v>
      </c>
      <c r="AM223" s="180"/>
      <c r="AN223" s="180" t="s">
        <v>2021</v>
      </c>
      <c r="AO223" s="223"/>
      <c r="AP223" s="29"/>
      <c r="AQ223" s="29"/>
      <c r="AR223" s="29"/>
    </row>
    <row r="224" spans="1:44" ht="14.25">
      <c r="A224" s="42"/>
      <c r="B224" s="43"/>
      <c r="C224" s="44"/>
      <c r="D224" s="45"/>
      <c r="AF224" s="30"/>
      <c r="AG224" s="34"/>
      <c r="AH224" s="34"/>
      <c r="AI224" s="179" t="s">
        <v>2437</v>
      </c>
      <c r="AJ224" s="179" t="s">
        <v>2438</v>
      </c>
      <c r="AK224" s="177">
        <v>3</v>
      </c>
      <c r="AL224" s="180">
        <v>1</v>
      </c>
      <c r="AM224" s="180"/>
      <c r="AN224" s="180" t="s">
        <v>2021</v>
      </c>
      <c r="AO224" s="223"/>
      <c r="AP224" s="29"/>
      <c r="AQ224" s="29"/>
      <c r="AR224" s="29"/>
    </row>
    <row r="225" spans="1:44" ht="14.25">
      <c r="A225" s="42"/>
      <c r="B225" s="43"/>
      <c r="C225" s="44"/>
      <c r="D225" s="45"/>
      <c r="AF225" s="30"/>
      <c r="AG225" s="34"/>
      <c r="AH225" s="34"/>
      <c r="AI225" s="179" t="s">
        <v>2439</v>
      </c>
      <c r="AJ225" s="179" t="s">
        <v>2440</v>
      </c>
      <c r="AK225" s="177">
        <v>3</v>
      </c>
      <c r="AL225" s="180">
        <v>1</v>
      </c>
      <c r="AM225" s="180"/>
      <c r="AN225" s="180" t="s">
        <v>2040</v>
      </c>
      <c r="AO225" s="223"/>
      <c r="AP225" s="29"/>
      <c r="AQ225" s="29"/>
      <c r="AR225" s="29"/>
    </row>
    <row r="226" spans="1:44" ht="14.25">
      <c r="A226" s="42"/>
      <c r="B226" s="43"/>
      <c r="C226" s="44"/>
      <c r="D226" s="45"/>
      <c r="AF226" s="30"/>
      <c r="AG226" s="34"/>
      <c r="AH226" s="34"/>
      <c r="AI226" s="179" t="s">
        <v>2441</v>
      </c>
      <c r="AJ226" s="179" t="s">
        <v>2442</v>
      </c>
      <c r="AK226" s="177">
        <v>3</v>
      </c>
      <c r="AL226" s="180">
        <v>1</v>
      </c>
      <c r="AM226" s="180"/>
      <c r="AN226" s="180" t="s">
        <v>2065</v>
      </c>
      <c r="AO226" s="223"/>
      <c r="AP226" s="29"/>
      <c r="AQ226" s="29"/>
      <c r="AR226" s="29"/>
    </row>
    <row r="227" spans="1:44" ht="14.25">
      <c r="A227" s="42"/>
      <c r="B227" s="43"/>
      <c r="C227" s="44"/>
      <c r="D227" s="45"/>
      <c r="AF227" s="30"/>
      <c r="AG227" s="34"/>
      <c r="AH227" s="34"/>
      <c r="AI227" s="179" t="s">
        <v>2443</v>
      </c>
      <c r="AJ227" s="179" t="s">
        <v>2444</v>
      </c>
      <c r="AK227" s="177">
        <v>3</v>
      </c>
      <c r="AL227" s="180">
        <v>1</v>
      </c>
      <c r="AM227" s="180"/>
      <c r="AN227" s="180"/>
      <c r="AO227" s="223"/>
      <c r="AP227" s="29"/>
      <c r="AQ227" s="29"/>
      <c r="AR227" s="29"/>
    </row>
    <row r="228" spans="1:44" ht="14.25">
      <c r="A228" s="42"/>
      <c r="B228" s="43"/>
      <c r="C228" s="44"/>
      <c r="D228" s="45"/>
      <c r="AF228" s="30"/>
      <c r="AG228" s="34"/>
      <c r="AH228" s="34"/>
      <c r="AI228" s="179" t="s">
        <v>2445</v>
      </c>
      <c r="AJ228" s="179" t="s">
        <v>2446</v>
      </c>
      <c r="AK228" s="177">
        <v>0.5</v>
      </c>
      <c r="AL228" s="180">
        <v>1</v>
      </c>
      <c r="AM228" s="180"/>
      <c r="AN228" s="180" t="s">
        <v>1974</v>
      </c>
      <c r="AO228" s="223"/>
      <c r="AP228" s="29"/>
      <c r="AQ228" s="29"/>
      <c r="AR228" s="29"/>
    </row>
    <row r="229" spans="1:44" ht="14.25">
      <c r="A229" s="42"/>
      <c r="B229" s="43"/>
      <c r="C229" s="44"/>
      <c r="D229" s="45"/>
      <c r="AI229" s="179" t="s">
        <v>2447</v>
      </c>
      <c r="AJ229" s="179" t="s">
        <v>2448</v>
      </c>
      <c r="AK229" s="177">
        <v>3</v>
      </c>
      <c r="AL229" s="180">
        <v>1</v>
      </c>
      <c r="AM229" s="180"/>
      <c r="AN229" s="180" t="s">
        <v>2021</v>
      </c>
      <c r="AO229" s="223"/>
      <c r="AP229" s="29"/>
      <c r="AQ229" s="29"/>
      <c r="AR229" s="29"/>
    </row>
    <row r="230" spans="1:44" ht="14.25">
      <c r="A230" s="42"/>
      <c r="B230" s="43"/>
      <c r="C230" s="44"/>
      <c r="D230" s="45"/>
      <c r="AI230" s="179" t="s">
        <v>2449</v>
      </c>
      <c r="AJ230" s="179" t="s">
        <v>2450</v>
      </c>
      <c r="AK230" s="177">
        <v>2</v>
      </c>
      <c r="AL230" s="179">
        <v>2</v>
      </c>
      <c r="AM230" s="179"/>
      <c r="AN230" s="179" t="s">
        <v>2040</v>
      </c>
      <c r="AO230" s="223"/>
      <c r="AP230" s="29"/>
      <c r="AQ230" s="29"/>
      <c r="AR230" s="29"/>
    </row>
    <row r="231" spans="1:44" ht="14.25">
      <c r="A231" s="42"/>
      <c r="B231" s="43"/>
      <c r="C231" s="44"/>
      <c r="D231" s="45"/>
      <c r="AI231" s="179" t="s">
        <v>2451</v>
      </c>
      <c r="AJ231" s="179" t="s">
        <v>2452</v>
      </c>
      <c r="AK231" s="177">
        <v>3</v>
      </c>
      <c r="AL231" s="180">
        <v>1</v>
      </c>
      <c r="AM231" s="180"/>
      <c r="AN231" s="180" t="s">
        <v>2040</v>
      </c>
      <c r="AO231" s="223"/>
      <c r="AP231" s="29"/>
      <c r="AQ231" s="29"/>
      <c r="AR231" s="29"/>
    </row>
    <row r="232" spans="1:44" ht="14.25">
      <c r="A232" s="42"/>
      <c r="B232" s="43"/>
      <c r="C232" s="44"/>
      <c r="D232" s="45"/>
      <c r="AI232" s="179" t="s">
        <v>2453</v>
      </c>
      <c r="AJ232" s="179" t="s">
        <v>2454</v>
      </c>
      <c r="AK232" s="177">
        <v>2</v>
      </c>
      <c r="AL232" s="179">
        <v>2</v>
      </c>
      <c r="AM232" s="179"/>
      <c r="AN232" s="179"/>
      <c r="AO232" s="223"/>
      <c r="AP232" s="29"/>
      <c r="AQ232" s="29"/>
      <c r="AR232" s="29"/>
    </row>
    <row r="233" spans="1:44" ht="14.25">
      <c r="A233" s="42"/>
      <c r="B233" s="43"/>
      <c r="C233" s="44"/>
      <c r="D233" s="45"/>
      <c r="AI233" s="179" t="s">
        <v>2455</v>
      </c>
      <c r="AJ233" s="179" t="s">
        <v>2456</v>
      </c>
      <c r="AK233" s="177">
        <v>2</v>
      </c>
      <c r="AL233" s="179">
        <v>2</v>
      </c>
      <c r="AM233" s="179"/>
      <c r="AN233" s="179" t="s">
        <v>1974</v>
      </c>
      <c r="AO233" s="223"/>
      <c r="AP233" s="29"/>
      <c r="AQ233" s="29"/>
      <c r="AR233" s="29"/>
    </row>
    <row r="234" spans="1:44" ht="14.25">
      <c r="A234" s="42"/>
      <c r="B234" s="43"/>
      <c r="C234" s="44"/>
      <c r="D234" s="45"/>
      <c r="AI234" s="179" t="s">
        <v>2457</v>
      </c>
      <c r="AJ234" s="179" t="s">
        <v>2458</v>
      </c>
      <c r="AK234" s="177">
        <v>2</v>
      </c>
      <c r="AL234" s="179">
        <v>2</v>
      </c>
      <c r="AM234" s="179"/>
      <c r="AN234" s="179" t="s">
        <v>1974</v>
      </c>
      <c r="AO234" s="223"/>
      <c r="AP234" s="29"/>
      <c r="AQ234" s="29"/>
      <c r="AR234" s="29"/>
    </row>
    <row r="235" spans="1:44" ht="14.25">
      <c r="A235" s="42"/>
      <c r="B235" s="43"/>
      <c r="C235" s="44"/>
      <c r="D235" s="45"/>
      <c r="AI235" s="179" t="s">
        <v>2459</v>
      </c>
      <c r="AJ235" s="179" t="s">
        <v>2460</v>
      </c>
      <c r="AK235" s="177">
        <v>2</v>
      </c>
      <c r="AL235" s="179">
        <v>2</v>
      </c>
      <c r="AM235" s="179"/>
      <c r="AN235" s="179"/>
      <c r="AO235" s="223"/>
      <c r="AP235" s="29"/>
      <c r="AQ235" s="29"/>
      <c r="AR235" s="29"/>
    </row>
    <row r="236" spans="1:44" ht="14.25">
      <c r="A236" s="42"/>
      <c r="B236" s="43"/>
      <c r="C236" s="44"/>
      <c r="D236" s="45"/>
      <c r="AF236" s="30"/>
      <c r="AG236" s="34"/>
      <c r="AH236" s="34"/>
      <c r="AI236" s="179" t="s">
        <v>2461</v>
      </c>
      <c r="AJ236" s="179" t="s">
        <v>2462</v>
      </c>
      <c r="AK236" s="177">
        <v>2</v>
      </c>
      <c r="AL236" s="179">
        <v>2</v>
      </c>
      <c r="AM236" s="179"/>
      <c r="AN236" s="179"/>
      <c r="AO236" s="223"/>
      <c r="AP236" s="29"/>
      <c r="AQ236" s="29"/>
      <c r="AR236" s="29"/>
    </row>
    <row r="237" spans="1:44" ht="14.25">
      <c r="A237" s="42"/>
      <c r="B237" s="43"/>
      <c r="C237" s="44"/>
      <c r="D237" s="45"/>
      <c r="AF237" s="30"/>
      <c r="AG237" s="30"/>
      <c r="AH237" s="30"/>
      <c r="AI237" s="179" t="s">
        <v>2463</v>
      </c>
      <c r="AJ237" s="179" t="s">
        <v>2464</v>
      </c>
      <c r="AK237" s="177">
        <v>2</v>
      </c>
      <c r="AL237" s="179">
        <v>2</v>
      </c>
      <c r="AM237" s="179"/>
      <c r="AN237" s="179" t="s">
        <v>1974</v>
      </c>
      <c r="AO237" s="223"/>
      <c r="AP237" s="29"/>
      <c r="AQ237" s="29"/>
      <c r="AR237" s="29"/>
    </row>
    <row r="238" spans="1:44" ht="14.25">
      <c r="A238" s="42"/>
      <c r="B238" s="43"/>
      <c r="C238" s="44"/>
      <c r="D238" s="45"/>
      <c r="AF238" s="30"/>
      <c r="AG238" s="34"/>
      <c r="AH238" s="34"/>
      <c r="AI238" s="179" t="s">
        <v>2465</v>
      </c>
      <c r="AJ238" s="179" t="s">
        <v>2466</v>
      </c>
      <c r="AK238" s="177">
        <v>3</v>
      </c>
      <c r="AL238" s="180">
        <v>1</v>
      </c>
      <c r="AM238" s="180">
        <v>5</v>
      </c>
      <c r="AN238" s="180" t="s">
        <v>1974</v>
      </c>
      <c r="AO238" s="223" t="s">
        <v>674</v>
      </c>
      <c r="AP238" s="29"/>
      <c r="AQ238" s="29"/>
      <c r="AR238" s="29"/>
    </row>
    <row r="239" spans="1:44" ht="14.25">
      <c r="A239" s="42"/>
      <c r="B239" s="43"/>
      <c r="C239" s="44"/>
      <c r="D239" s="45"/>
      <c r="AF239" s="30"/>
      <c r="AG239" s="30"/>
      <c r="AH239" s="30"/>
      <c r="AI239" s="179" t="s">
        <v>2467</v>
      </c>
      <c r="AJ239" s="179" t="s">
        <v>2468</v>
      </c>
      <c r="AK239" s="177">
        <v>3</v>
      </c>
      <c r="AL239" s="180">
        <v>1</v>
      </c>
      <c r="AM239" s="180"/>
      <c r="AN239" s="180" t="s">
        <v>2040</v>
      </c>
      <c r="AO239" s="223"/>
      <c r="AP239" s="29"/>
      <c r="AQ239" s="29"/>
      <c r="AR239" s="29"/>
    </row>
    <row r="240" spans="1:44" ht="14.25">
      <c r="A240" s="42"/>
      <c r="B240" s="43"/>
      <c r="C240" s="44"/>
      <c r="D240" s="45"/>
      <c r="AF240" s="30"/>
      <c r="AG240" s="30"/>
      <c r="AH240" s="30"/>
      <c r="AI240" s="179" t="s">
        <v>2469</v>
      </c>
      <c r="AJ240" s="179" t="s">
        <v>2470</v>
      </c>
      <c r="AK240" s="177">
        <v>2</v>
      </c>
      <c r="AL240" s="180">
        <v>1</v>
      </c>
      <c r="AM240" s="180"/>
      <c r="AN240" s="180" t="s">
        <v>2021</v>
      </c>
      <c r="AO240" s="223"/>
      <c r="AP240" s="29"/>
      <c r="AQ240" s="29"/>
      <c r="AR240" s="29"/>
    </row>
    <row r="241" spans="1:44" ht="14.25">
      <c r="A241" s="42"/>
      <c r="B241" s="43"/>
      <c r="C241" s="44"/>
      <c r="D241" s="45"/>
      <c r="AF241" s="30"/>
      <c r="AG241" s="30"/>
      <c r="AH241" s="30"/>
      <c r="AI241" s="179" t="s">
        <v>2471</v>
      </c>
      <c r="AJ241" s="179" t="s">
        <v>2472</v>
      </c>
      <c r="AK241" s="177">
        <v>3</v>
      </c>
      <c r="AL241" s="180">
        <v>1</v>
      </c>
      <c r="AM241" s="180"/>
      <c r="AN241" s="180" t="s">
        <v>1974</v>
      </c>
      <c r="AO241" s="223"/>
      <c r="AP241" s="29"/>
      <c r="AQ241" s="29"/>
      <c r="AR241" s="29"/>
    </row>
    <row r="242" spans="1:44" ht="14.25">
      <c r="A242" s="42"/>
      <c r="B242" s="43"/>
      <c r="C242" s="44"/>
      <c r="D242" s="45"/>
      <c r="AF242" s="30"/>
      <c r="AG242" s="30"/>
      <c r="AH242" s="30"/>
      <c r="AI242" s="179" t="s">
        <v>2473</v>
      </c>
      <c r="AJ242" s="179" t="s">
        <v>2474</v>
      </c>
      <c r="AK242" s="177">
        <v>3</v>
      </c>
      <c r="AL242" s="180">
        <v>1</v>
      </c>
      <c r="AM242" s="180"/>
      <c r="AN242" s="180" t="s">
        <v>2475</v>
      </c>
      <c r="AO242" s="223"/>
      <c r="AP242" s="29"/>
      <c r="AQ242" s="29"/>
      <c r="AR242" s="29"/>
    </row>
    <row r="243" spans="1:44" ht="14.25">
      <c r="A243" s="42"/>
      <c r="B243" s="43"/>
      <c r="C243" s="44"/>
      <c r="D243" s="45"/>
      <c r="AF243" s="30"/>
      <c r="AG243" s="30"/>
      <c r="AH243" s="30"/>
      <c r="AI243" s="179" t="s">
        <v>2476</v>
      </c>
      <c r="AJ243" s="179" t="s">
        <v>2477</v>
      </c>
      <c r="AK243" s="177">
        <v>3</v>
      </c>
      <c r="AL243" s="180">
        <v>1</v>
      </c>
      <c r="AM243" s="180"/>
      <c r="AN243" s="180" t="s">
        <v>2021</v>
      </c>
      <c r="AO243" s="223"/>
      <c r="AP243" s="29"/>
      <c r="AQ243" s="29"/>
      <c r="AR243" s="29"/>
    </row>
    <row r="244" spans="1:44" ht="14.25">
      <c r="A244" s="42"/>
      <c r="B244" s="43"/>
      <c r="C244" s="44"/>
      <c r="D244" s="45"/>
      <c r="AF244" s="30"/>
      <c r="AG244" s="30"/>
      <c r="AH244" s="30"/>
      <c r="AI244" s="179" t="s">
        <v>2478</v>
      </c>
      <c r="AJ244" s="179" t="s">
        <v>2479</v>
      </c>
      <c r="AK244" s="177">
        <v>3</v>
      </c>
      <c r="AL244" s="180">
        <v>1</v>
      </c>
      <c r="AM244" s="180">
        <v>5</v>
      </c>
      <c r="AN244" s="180" t="s">
        <v>1974</v>
      </c>
      <c r="AO244" s="223" t="s">
        <v>675</v>
      </c>
      <c r="AP244" s="29"/>
      <c r="AQ244" s="29"/>
      <c r="AR244" s="29"/>
    </row>
    <row r="245" spans="1:44" ht="14.25">
      <c r="A245" s="42"/>
      <c r="B245" s="43"/>
      <c r="C245" s="44"/>
      <c r="D245" s="45"/>
      <c r="AF245" s="30"/>
      <c r="AG245" s="34"/>
      <c r="AH245" s="34"/>
      <c r="AI245" s="179" t="s">
        <v>2480</v>
      </c>
      <c r="AJ245" s="179" t="s">
        <v>2481</v>
      </c>
      <c r="AK245" s="177">
        <v>2</v>
      </c>
      <c r="AL245" s="180">
        <v>1</v>
      </c>
      <c r="AM245" s="180"/>
      <c r="AN245" s="180" t="s">
        <v>2040</v>
      </c>
      <c r="AO245" s="223"/>
      <c r="AP245" s="29"/>
      <c r="AQ245" s="29"/>
      <c r="AR245" s="29"/>
    </row>
    <row r="246" spans="1:44" ht="14.25">
      <c r="A246" s="42"/>
      <c r="B246" s="43"/>
      <c r="C246" s="44"/>
      <c r="D246" s="45"/>
      <c r="AF246" s="30"/>
      <c r="AG246" s="34"/>
      <c r="AH246" s="34"/>
      <c r="AI246" s="179" t="s">
        <v>2482</v>
      </c>
      <c r="AJ246" s="179" t="s">
        <v>2483</v>
      </c>
      <c r="AK246" s="177">
        <v>3</v>
      </c>
      <c r="AL246" s="180">
        <v>1</v>
      </c>
      <c r="AM246" s="180"/>
      <c r="AN246" s="180" t="s">
        <v>2040</v>
      </c>
      <c r="AO246" s="223"/>
      <c r="AP246" s="29"/>
      <c r="AQ246" s="29"/>
      <c r="AR246" s="29"/>
    </row>
    <row r="247" spans="1:44" ht="14.25">
      <c r="A247" s="42"/>
      <c r="B247" s="43"/>
      <c r="C247" s="44"/>
      <c r="D247" s="45"/>
      <c r="AF247" s="30"/>
      <c r="AG247" s="34"/>
      <c r="AH247" s="34"/>
      <c r="AI247" s="179" t="s">
        <v>2484</v>
      </c>
      <c r="AJ247" s="179" t="s">
        <v>2485</v>
      </c>
      <c r="AK247" s="177">
        <v>3</v>
      </c>
      <c r="AL247" s="180">
        <v>1</v>
      </c>
      <c r="AM247" s="179">
        <v>5</v>
      </c>
      <c r="AN247" s="179" t="s">
        <v>2040</v>
      </c>
      <c r="AO247" s="223" t="s">
        <v>676</v>
      </c>
      <c r="AP247" s="29"/>
      <c r="AQ247" s="29"/>
      <c r="AR247" s="29"/>
    </row>
    <row r="248" spans="1:44" ht="14.25">
      <c r="A248" s="42"/>
      <c r="B248" s="43"/>
      <c r="C248" s="44"/>
      <c r="D248" s="45"/>
      <c r="AF248" s="30"/>
      <c r="AG248" s="34"/>
      <c r="AH248" s="34"/>
      <c r="AI248" s="179" t="s">
        <v>2486</v>
      </c>
      <c r="AJ248" s="179" t="s">
        <v>2487</v>
      </c>
      <c r="AK248" s="177">
        <v>3</v>
      </c>
      <c r="AL248" s="180">
        <v>1</v>
      </c>
      <c r="AM248" s="180"/>
      <c r="AN248" s="180" t="s">
        <v>2021</v>
      </c>
      <c r="AO248" s="223"/>
      <c r="AP248" s="29"/>
      <c r="AQ248" s="29"/>
      <c r="AR248" s="29"/>
    </row>
    <row r="249" spans="1:44" ht="14.25">
      <c r="A249" s="42"/>
      <c r="B249" s="43"/>
      <c r="C249" s="44"/>
      <c r="D249" s="45"/>
      <c r="AF249" s="30"/>
      <c r="AG249" s="34"/>
      <c r="AH249" s="34"/>
      <c r="AI249" s="179" t="s">
        <v>2488</v>
      </c>
      <c r="AJ249" s="179" t="s">
        <v>2489</v>
      </c>
      <c r="AK249" s="177">
        <v>3</v>
      </c>
      <c r="AL249" s="180">
        <v>1</v>
      </c>
      <c r="AM249" s="180"/>
      <c r="AN249" s="180" t="s">
        <v>1974</v>
      </c>
      <c r="AO249" s="223"/>
      <c r="AP249" s="29"/>
      <c r="AQ249" s="29"/>
      <c r="AR249" s="29"/>
    </row>
    <row r="250" spans="1:44" ht="14.25">
      <c r="A250" s="42"/>
      <c r="B250" s="43"/>
      <c r="C250" s="44"/>
      <c r="D250" s="45"/>
      <c r="AF250" s="30"/>
      <c r="AG250" s="34"/>
      <c r="AH250" s="34"/>
      <c r="AI250" s="179" t="s">
        <v>2490</v>
      </c>
      <c r="AJ250" s="179" t="s">
        <v>2491</v>
      </c>
      <c r="AK250" s="177">
        <v>3</v>
      </c>
      <c r="AL250" s="180">
        <v>1</v>
      </c>
      <c r="AM250" s="179">
        <v>5</v>
      </c>
      <c r="AN250" s="179" t="s">
        <v>2021</v>
      </c>
      <c r="AO250" s="223" t="s">
        <v>677</v>
      </c>
      <c r="AP250" s="29"/>
      <c r="AQ250" s="29"/>
      <c r="AR250" s="29"/>
    </row>
    <row r="251" spans="1:44" ht="14.25">
      <c r="A251" s="42"/>
      <c r="B251" s="43"/>
      <c r="C251" s="44"/>
      <c r="D251" s="45"/>
      <c r="AF251" s="30"/>
      <c r="AG251" s="34"/>
      <c r="AH251" s="34"/>
      <c r="AI251" s="179" t="s">
        <v>2492</v>
      </c>
      <c r="AJ251" s="179" t="s">
        <v>2493</v>
      </c>
      <c r="AK251" s="177">
        <v>0</v>
      </c>
      <c r="AL251" s="179">
        <v>3</v>
      </c>
      <c r="AM251" s="179"/>
      <c r="AN251" s="179" t="s">
        <v>2021</v>
      </c>
      <c r="AO251" s="223"/>
      <c r="AP251" s="29"/>
      <c r="AQ251" s="29"/>
      <c r="AR251" s="29"/>
    </row>
    <row r="252" spans="1:44" ht="14.25">
      <c r="A252" s="42"/>
      <c r="B252" s="43"/>
      <c r="C252" s="44"/>
      <c r="D252" s="45"/>
      <c r="AF252" s="30"/>
      <c r="AG252" s="34"/>
      <c r="AH252" s="34"/>
      <c r="AI252" s="179" t="s">
        <v>2494</v>
      </c>
      <c r="AJ252" s="179" t="s">
        <v>2513</v>
      </c>
      <c r="AK252" s="177">
        <v>0</v>
      </c>
      <c r="AL252" s="179">
        <v>3</v>
      </c>
      <c r="AM252" s="179"/>
      <c r="AN252" s="179" t="s">
        <v>2040</v>
      </c>
      <c r="AO252" s="223"/>
      <c r="AP252" s="29"/>
      <c r="AQ252" s="29"/>
      <c r="AR252" s="29"/>
    </row>
    <row r="253" spans="1:44" ht="14.25">
      <c r="A253" s="42"/>
      <c r="B253" s="43"/>
      <c r="C253" s="44"/>
      <c r="D253" s="45"/>
      <c r="AF253" s="30"/>
      <c r="AG253" s="34"/>
      <c r="AH253" s="34"/>
      <c r="AI253" s="179" t="s">
        <v>2514</v>
      </c>
      <c r="AJ253" s="179" t="s">
        <v>2515</v>
      </c>
      <c r="AK253" s="177">
        <v>3</v>
      </c>
      <c r="AL253" s="180">
        <v>1</v>
      </c>
      <c r="AM253" s="180"/>
      <c r="AN253" s="180" t="s">
        <v>2040</v>
      </c>
      <c r="AO253" s="223"/>
      <c r="AP253" s="29"/>
      <c r="AQ253" s="29"/>
      <c r="AR253" s="29"/>
    </row>
    <row r="254" spans="1:44" ht="14.25">
      <c r="A254" s="42"/>
      <c r="B254" s="43"/>
      <c r="C254" s="44"/>
      <c r="D254" s="45"/>
      <c r="AF254" s="30"/>
      <c r="AG254" s="30"/>
      <c r="AH254" s="30"/>
      <c r="AI254" s="179" t="s">
        <v>2516</v>
      </c>
      <c r="AJ254" s="179" t="s">
        <v>2517</v>
      </c>
      <c r="AK254" s="177">
        <v>3</v>
      </c>
      <c r="AL254" s="180">
        <v>1</v>
      </c>
      <c r="AM254" s="179">
        <v>5</v>
      </c>
      <c r="AN254" s="179" t="s">
        <v>2040</v>
      </c>
      <c r="AO254" s="223" t="s">
        <v>678</v>
      </c>
      <c r="AP254" s="29"/>
      <c r="AQ254" s="29"/>
      <c r="AR254" s="29"/>
    </row>
    <row r="255" spans="1:44" ht="14.25">
      <c r="A255" s="42"/>
      <c r="B255" s="43"/>
      <c r="C255" s="44"/>
      <c r="D255" s="45"/>
      <c r="AF255" s="30"/>
      <c r="AG255" s="34"/>
      <c r="AH255" s="34"/>
      <c r="AI255" s="179" t="s">
        <v>2518</v>
      </c>
      <c r="AJ255" s="179" t="s">
        <v>2519</v>
      </c>
      <c r="AK255" s="177">
        <v>3</v>
      </c>
      <c r="AL255" s="180">
        <v>1</v>
      </c>
      <c r="AM255" s="180"/>
      <c r="AN255" s="180" t="s">
        <v>2021</v>
      </c>
      <c r="AO255" s="223"/>
      <c r="AP255" s="29"/>
      <c r="AQ255" s="29"/>
      <c r="AR255" s="29"/>
    </row>
    <row r="256" spans="1:44" ht="14.25">
      <c r="A256" s="42"/>
      <c r="B256" s="43"/>
      <c r="C256" s="44"/>
      <c r="D256" s="45"/>
      <c r="AF256" s="30"/>
      <c r="AG256" s="34"/>
      <c r="AH256" s="34"/>
      <c r="AI256" s="179" t="s">
        <v>2520</v>
      </c>
      <c r="AJ256" s="179" t="s">
        <v>2521</v>
      </c>
      <c r="AK256" s="177">
        <v>3</v>
      </c>
      <c r="AL256" s="180">
        <v>1</v>
      </c>
      <c r="AM256" s="180">
        <v>5</v>
      </c>
      <c r="AN256" s="180" t="s">
        <v>2021</v>
      </c>
      <c r="AO256" s="223" t="s">
        <v>679</v>
      </c>
      <c r="AP256" s="29"/>
      <c r="AQ256" s="29"/>
      <c r="AR256" s="29"/>
    </row>
    <row r="257" spans="1:44" ht="14.25">
      <c r="A257" s="42"/>
      <c r="B257" s="43"/>
      <c r="C257" s="44"/>
      <c r="D257" s="45"/>
      <c r="AF257" s="30"/>
      <c r="AG257" s="30"/>
      <c r="AH257" s="30"/>
      <c r="AI257" s="179" t="s">
        <v>2522</v>
      </c>
      <c r="AJ257" s="179" t="s">
        <v>2523</v>
      </c>
      <c r="AK257" s="177">
        <v>3</v>
      </c>
      <c r="AL257" s="180">
        <v>1</v>
      </c>
      <c r="AM257" s="180"/>
      <c r="AN257" s="180" t="s">
        <v>2040</v>
      </c>
      <c r="AO257" s="223"/>
      <c r="AP257" s="29"/>
      <c r="AQ257" s="29"/>
      <c r="AR257" s="29"/>
    </row>
    <row r="258" spans="1:44" ht="14.25">
      <c r="A258" s="42"/>
      <c r="B258" s="43"/>
      <c r="C258" s="44"/>
      <c r="D258" s="45"/>
      <c r="AF258" s="30"/>
      <c r="AG258" s="30"/>
      <c r="AH258" s="30"/>
      <c r="AI258" s="179" t="s">
        <v>2524</v>
      </c>
      <c r="AJ258" s="179" t="s">
        <v>2525</v>
      </c>
      <c r="AK258" s="177">
        <v>3</v>
      </c>
      <c r="AL258" s="180">
        <v>1</v>
      </c>
      <c r="AM258" s="180"/>
      <c r="AN258" s="180" t="s">
        <v>2065</v>
      </c>
      <c r="AO258" s="223"/>
      <c r="AP258" s="29"/>
      <c r="AQ258" s="29"/>
      <c r="AR258" s="29"/>
    </row>
    <row r="259" spans="1:44" ht="14.25">
      <c r="A259" s="42"/>
      <c r="B259" s="43"/>
      <c r="C259" s="44"/>
      <c r="D259" s="45"/>
      <c r="AF259" s="30"/>
      <c r="AG259" s="30"/>
      <c r="AH259" s="30"/>
      <c r="AI259" s="179" t="s">
        <v>2526</v>
      </c>
      <c r="AJ259" s="179" t="s">
        <v>2527</v>
      </c>
      <c r="AK259" s="177">
        <v>3</v>
      </c>
      <c r="AL259" s="180">
        <v>1</v>
      </c>
      <c r="AM259" s="180">
        <v>5</v>
      </c>
      <c r="AN259" s="180"/>
      <c r="AO259" s="223" t="s">
        <v>680</v>
      </c>
      <c r="AP259" s="29"/>
      <c r="AQ259" s="29"/>
      <c r="AR259" s="29"/>
    </row>
    <row r="260" spans="1:44" ht="14.25">
      <c r="A260" s="42"/>
      <c r="B260" s="43"/>
      <c r="C260" s="44"/>
      <c r="D260" s="45"/>
      <c r="AF260" s="30"/>
      <c r="AG260" s="34"/>
      <c r="AH260" s="34"/>
      <c r="AI260" s="179" t="s">
        <v>2528</v>
      </c>
      <c r="AJ260" s="179" t="s">
        <v>2529</v>
      </c>
      <c r="AK260" s="177">
        <v>3</v>
      </c>
      <c r="AL260" s="180">
        <v>1</v>
      </c>
      <c r="AM260" s="180"/>
      <c r="AN260" s="180" t="s">
        <v>2040</v>
      </c>
      <c r="AO260" s="223"/>
      <c r="AP260" s="29"/>
      <c r="AQ260" s="29"/>
      <c r="AR260" s="29"/>
    </row>
    <row r="261" spans="1:44" ht="14.25">
      <c r="A261" s="42"/>
      <c r="B261" s="43"/>
      <c r="C261" s="44"/>
      <c r="D261" s="45"/>
      <c r="AF261" s="30"/>
      <c r="AG261" s="30"/>
      <c r="AH261" s="30"/>
      <c r="AI261" s="179" t="s">
        <v>2530</v>
      </c>
      <c r="AJ261" s="179" t="s">
        <v>2531</v>
      </c>
      <c r="AK261" s="177">
        <v>3</v>
      </c>
      <c r="AL261" s="180">
        <v>1</v>
      </c>
      <c r="AM261" s="180"/>
      <c r="AN261" s="180" t="s">
        <v>2040</v>
      </c>
      <c r="AO261" s="223"/>
      <c r="AP261" s="29"/>
      <c r="AQ261" s="29"/>
      <c r="AR261" s="29"/>
    </row>
    <row r="262" spans="1:44" ht="14.25">
      <c r="A262" s="42"/>
      <c r="B262" s="43"/>
      <c r="C262" s="44"/>
      <c r="D262" s="45"/>
      <c r="AF262" s="30"/>
      <c r="AG262" s="34"/>
      <c r="AH262" s="34"/>
      <c r="AI262" s="179" t="s">
        <v>2532</v>
      </c>
      <c r="AJ262" s="179" t="s">
        <v>2533</v>
      </c>
      <c r="AK262" s="177">
        <v>3</v>
      </c>
      <c r="AL262" s="180">
        <v>1</v>
      </c>
      <c r="AM262" s="179">
        <v>5</v>
      </c>
      <c r="AN262" s="179" t="s">
        <v>2040</v>
      </c>
      <c r="AO262" s="223" t="s">
        <v>681</v>
      </c>
      <c r="AP262" s="29"/>
      <c r="AQ262" s="29"/>
      <c r="AR262" s="29"/>
    </row>
    <row r="263" spans="1:44" ht="14.25">
      <c r="A263" s="42"/>
      <c r="B263" s="43"/>
      <c r="C263" s="44"/>
      <c r="D263" s="45"/>
      <c r="AF263" s="30"/>
      <c r="AG263" s="34"/>
      <c r="AH263" s="34"/>
      <c r="AI263" s="179" t="s">
        <v>2534</v>
      </c>
      <c r="AJ263" s="179" t="s">
        <v>2535</v>
      </c>
      <c r="AK263" s="177">
        <v>3</v>
      </c>
      <c r="AL263" s="180">
        <v>1</v>
      </c>
      <c r="AM263" s="180"/>
      <c r="AN263" s="180" t="s">
        <v>1974</v>
      </c>
      <c r="AO263" s="223"/>
      <c r="AP263" s="29"/>
      <c r="AQ263" s="29"/>
      <c r="AR263" s="29"/>
    </row>
    <row r="264" spans="1:44" ht="14.25">
      <c r="A264" s="42"/>
      <c r="B264" s="43"/>
      <c r="C264" s="44"/>
      <c r="D264" s="45"/>
      <c r="AF264" s="30"/>
      <c r="AG264" s="34"/>
      <c r="AH264" s="34"/>
      <c r="AI264" s="179" t="s">
        <v>2536</v>
      </c>
      <c r="AJ264" s="179" t="s">
        <v>2537</v>
      </c>
      <c r="AK264" s="177">
        <v>3</v>
      </c>
      <c r="AL264" s="180">
        <v>1</v>
      </c>
      <c r="AM264" s="180"/>
      <c r="AN264" s="180" t="s">
        <v>2040</v>
      </c>
      <c r="AO264" s="223"/>
      <c r="AP264" s="29"/>
      <c r="AQ264" s="29"/>
      <c r="AR264" s="29"/>
    </row>
    <row r="265" spans="1:44" ht="14.25">
      <c r="A265" s="42"/>
      <c r="B265" s="43"/>
      <c r="C265" s="44"/>
      <c r="D265" s="45"/>
      <c r="AF265" s="30"/>
      <c r="AG265" s="34"/>
      <c r="AH265" s="34"/>
      <c r="AI265" s="179" t="s">
        <v>2538</v>
      </c>
      <c r="AJ265" s="179" t="s">
        <v>2539</v>
      </c>
      <c r="AK265" s="177">
        <v>3</v>
      </c>
      <c r="AL265" s="180">
        <v>1</v>
      </c>
      <c r="AM265" s="180"/>
      <c r="AN265" s="180" t="s">
        <v>2021</v>
      </c>
      <c r="AO265" s="223"/>
      <c r="AP265" s="29"/>
      <c r="AQ265" s="29"/>
      <c r="AR265" s="29"/>
    </row>
    <row r="266" spans="1:44" ht="14.25">
      <c r="A266" s="42"/>
      <c r="B266" s="43"/>
      <c r="C266" s="44"/>
      <c r="D266" s="45"/>
      <c r="AF266" s="30"/>
      <c r="AG266" s="34"/>
      <c r="AH266" s="34"/>
      <c r="AI266" s="179" t="s">
        <v>2540</v>
      </c>
      <c r="AJ266" s="179" t="s">
        <v>2541</v>
      </c>
      <c r="AK266" s="177">
        <v>3</v>
      </c>
      <c r="AL266" s="180">
        <v>1</v>
      </c>
      <c r="AM266" s="180"/>
      <c r="AN266" s="180" t="s">
        <v>2021</v>
      </c>
      <c r="AO266" s="223"/>
      <c r="AP266" s="29"/>
      <c r="AQ266" s="29"/>
      <c r="AR266" s="29"/>
    </row>
    <row r="267" spans="1:44" ht="14.25">
      <c r="A267" s="42"/>
      <c r="B267" s="43"/>
      <c r="C267" s="44"/>
      <c r="D267" s="45"/>
      <c r="AF267" s="30"/>
      <c r="AG267" s="34"/>
      <c r="AH267" s="34"/>
      <c r="AI267" s="179" t="s">
        <v>2542</v>
      </c>
      <c r="AJ267" s="179" t="s">
        <v>2543</v>
      </c>
      <c r="AK267" s="177">
        <v>3</v>
      </c>
      <c r="AL267" s="180">
        <v>1</v>
      </c>
      <c r="AM267" s="180">
        <v>5</v>
      </c>
      <c r="AN267" s="180" t="s">
        <v>2040</v>
      </c>
      <c r="AO267" s="223" t="s">
        <v>682</v>
      </c>
      <c r="AP267" s="29"/>
      <c r="AQ267" s="29"/>
      <c r="AR267" s="29"/>
    </row>
    <row r="268" spans="1:44" ht="14.25">
      <c r="A268" s="42"/>
      <c r="B268" s="43"/>
      <c r="C268" s="44"/>
      <c r="D268" s="45"/>
      <c r="AF268" s="30"/>
      <c r="AG268" s="34"/>
      <c r="AH268" s="34"/>
      <c r="AI268" s="179" t="s">
        <v>2544</v>
      </c>
      <c r="AJ268" s="179" t="s">
        <v>2545</v>
      </c>
      <c r="AK268" s="177">
        <v>3</v>
      </c>
      <c r="AL268" s="180">
        <v>1</v>
      </c>
      <c r="AM268" s="180">
        <v>5</v>
      </c>
      <c r="AN268" s="180"/>
      <c r="AO268" s="223" t="s">
        <v>682</v>
      </c>
      <c r="AP268" s="29"/>
      <c r="AQ268" s="29"/>
      <c r="AR268" s="29"/>
    </row>
    <row r="269" spans="1:44" ht="14.25">
      <c r="A269" s="42"/>
      <c r="B269" s="43"/>
      <c r="C269" s="44"/>
      <c r="D269" s="45"/>
      <c r="AF269" s="30"/>
      <c r="AG269" s="34"/>
      <c r="AH269" s="34"/>
      <c r="AI269" s="179" t="s">
        <v>2546</v>
      </c>
      <c r="AJ269" s="179" t="s">
        <v>2547</v>
      </c>
      <c r="AK269" s="177">
        <v>3</v>
      </c>
      <c r="AL269" s="180">
        <v>1</v>
      </c>
      <c r="AM269" s="180"/>
      <c r="AN269" s="180" t="s">
        <v>2475</v>
      </c>
      <c r="AO269" s="223"/>
      <c r="AP269" s="29"/>
      <c r="AQ269" s="29"/>
      <c r="AR269" s="29"/>
    </row>
    <row r="270" spans="1:44" ht="14.25">
      <c r="A270" s="42"/>
      <c r="B270" s="43"/>
      <c r="C270" s="44"/>
      <c r="D270" s="45"/>
      <c r="AF270" s="30"/>
      <c r="AG270" s="30"/>
      <c r="AH270" s="30"/>
      <c r="AI270" s="179" t="s">
        <v>2548</v>
      </c>
      <c r="AJ270" s="179" t="s">
        <v>2549</v>
      </c>
      <c r="AK270" s="177">
        <v>2</v>
      </c>
      <c r="AL270" s="180">
        <v>1</v>
      </c>
      <c r="AM270" s="180"/>
      <c r="AN270" s="180" t="s">
        <v>2040</v>
      </c>
      <c r="AO270" s="223"/>
      <c r="AP270" s="29"/>
      <c r="AQ270" s="29"/>
      <c r="AR270" s="29"/>
    </row>
    <row r="271" spans="1:44" ht="14.25">
      <c r="A271" s="42"/>
      <c r="B271" s="43"/>
      <c r="C271" s="44"/>
      <c r="D271" s="45"/>
      <c r="AF271" s="30"/>
      <c r="AG271" s="34"/>
      <c r="AH271" s="34"/>
      <c r="AI271" s="179" t="s">
        <v>2550</v>
      </c>
      <c r="AJ271" s="179" t="s">
        <v>2549</v>
      </c>
      <c r="AK271" s="177">
        <v>2</v>
      </c>
      <c r="AL271" s="180">
        <v>1</v>
      </c>
      <c r="AM271" s="180">
        <v>5</v>
      </c>
      <c r="AN271" s="180" t="s">
        <v>2040</v>
      </c>
      <c r="AO271" s="223" t="s">
        <v>683</v>
      </c>
      <c r="AP271" s="29"/>
      <c r="AQ271" s="29"/>
      <c r="AR271" s="29"/>
    </row>
    <row r="272" spans="1:44" ht="14.25">
      <c r="A272" s="42"/>
      <c r="B272" s="43"/>
      <c r="C272" s="44"/>
      <c r="D272" s="45"/>
      <c r="AF272" s="30"/>
      <c r="AG272" s="34"/>
      <c r="AH272" s="34"/>
      <c r="AI272" s="179" t="s">
        <v>2551</v>
      </c>
      <c r="AJ272" s="179" t="s">
        <v>2552</v>
      </c>
      <c r="AK272" s="177">
        <v>0.5</v>
      </c>
      <c r="AL272" s="180">
        <v>1</v>
      </c>
      <c r="AM272" s="180"/>
      <c r="AN272" s="180"/>
      <c r="AO272" s="223"/>
      <c r="AP272" s="29"/>
      <c r="AQ272" s="29"/>
      <c r="AR272" s="29"/>
    </row>
    <row r="273" spans="1:44" ht="14.25">
      <c r="A273" s="42"/>
      <c r="B273" s="43"/>
      <c r="C273" s="44"/>
      <c r="D273" s="45"/>
      <c r="AF273" s="30"/>
      <c r="AG273" s="34"/>
      <c r="AH273" s="34"/>
      <c r="AI273" s="179" t="s">
        <v>2553</v>
      </c>
      <c r="AJ273" s="179" t="s">
        <v>2554</v>
      </c>
      <c r="AK273" s="177">
        <v>0.5</v>
      </c>
      <c r="AL273" s="180">
        <v>1</v>
      </c>
      <c r="AM273" s="180"/>
      <c r="AN273" s="180"/>
      <c r="AO273" s="223"/>
      <c r="AP273" s="29"/>
      <c r="AQ273" s="29"/>
      <c r="AR273" s="29"/>
    </row>
    <row r="274" spans="1:44" ht="14.25">
      <c r="A274" s="42"/>
      <c r="B274" s="43"/>
      <c r="C274" s="44"/>
      <c r="D274" s="45"/>
      <c r="AF274" s="30"/>
      <c r="AG274" s="34"/>
      <c r="AH274" s="34"/>
      <c r="AI274" s="179" t="s">
        <v>2555</v>
      </c>
      <c r="AJ274" s="179" t="s">
        <v>2556</v>
      </c>
      <c r="AK274" s="177">
        <v>3</v>
      </c>
      <c r="AL274" s="180">
        <v>1</v>
      </c>
      <c r="AM274" s="180"/>
      <c r="AN274" s="180" t="s">
        <v>2021</v>
      </c>
      <c r="AO274" s="223"/>
      <c r="AP274" s="29"/>
      <c r="AQ274" s="29"/>
      <c r="AR274" s="29"/>
    </row>
    <row r="275" spans="1:44" ht="14.25">
      <c r="A275" s="42"/>
      <c r="B275" s="43"/>
      <c r="C275" s="44"/>
      <c r="D275" s="45"/>
      <c r="AF275" s="30"/>
      <c r="AG275" s="34"/>
      <c r="AH275" s="34"/>
      <c r="AI275" s="179" t="s">
        <v>2557</v>
      </c>
      <c r="AJ275" s="179" t="s">
        <v>2558</v>
      </c>
      <c r="AK275" s="177">
        <v>1</v>
      </c>
      <c r="AL275" s="180">
        <v>1</v>
      </c>
      <c r="AM275" s="180"/>
      <c r="AN275" s="180" t="s">
        <v>1974</v>
      </c>
      <c r="AO275" s="223"/>
      <c r="AP275" s="29"/>
      <c r="AQ275" s="29"/>
      <c r="AR275" s="29"/>
    </row>
    <row r="276" spans="1:44" ht="14.25">
      <c r="A276" s="42"/>
      <c r="B276" s="43"/>
      <c r="C276" s="44"/>
      <c r="D276" s="45"/>
      <c r="AF276" s="30"/>
      <c r="AG276" s="34"/>
      <c r="AH276" s="34"/>
      <c r="AI276" s="179" t="s">
        <v>2559</v>
      </c>
      <c r="AJ276" s="179" t="s">
        <v>2560</v>
      </c>
      <c r="AK276" s="177">
        <v>1</v>
      </c>
      <c r="AL276" s="180">
        <v>1</v>
      </c>
      <c r="AM276" s="180"/>
      <c r="AN276" s="180" t="s">
        <v>1974</v>
      </c>
      <c r="AO276" s="223"/>
      <c r="AP276" s="29"/>
      <c r="AQ276" s="29"/>
      <c r="AR276" s="29"/>
    </row>
    <row r="277" spans="1:44" ht="14.25">
      <c r="A277" s="42"/>
      <c r="B277" s="43"/>
      <c r="C277" s="44"/>
      <c r="D277" s="45"/>
      <c r="AF277" s="30"/>
      <c r="AG277" s="34"/>
      <c r="AH277" s="34"/>
      <c r="AI277" s="179" t="s">
        <v>2561</v>
      </c>
      <c r="AJ277" s="179" t="s">
        <v>2562</v>
      </c>
      <c r="AK277" s="177">
        <v>3</v>
      </c>
      <c r="AL277" s="180">
        <v>1</v>
      </c>
      <c r="AM277" s="180"/>
      <c r="AN277" s="180" t="s">
        <v>2065</v>
      </c>
      <c r="AO277" s="223"/>
      <c r="AP277" s="29"/>
      <c r="AQ277" s="29"/>
      <c r="AR277" s="29"/>
    </row>
    <row r="278" spans="1:44" ht="14.25">
      <c r="A278" s="42"/>
      <c r="B278" s="43"/>
      <c r="C278" s="44"/>
      <c r="D278" s="45"/>
      <c r="AF278" s="30"/>
      <c r="AG278" s="34"/>
      <c r="AH278" s="34"/>
      <c r="AI278" s="179" t="s">
        <v>2563</v>
      </c>
      <c r="AJ278" s="179" t="s">
        <v>2564</v>
      </c>
      <c r="AK278" s="177">
        <v>3</v>
      </c>
      <c r="AL278" s="180">
        <v>1</v>
      </c>
      <c r="AM278" s="180">
        <v>5</v>
      </c>
      <c r="AN278" s="180" t="s">
        <v>1974</v>
      </c>
      <c r="AO278" s="223" t="s">
        <v>684</v>
      </c>
      <c r="AP278" s="29"/>
      <c r="AQ278" s="29"/>
      <c r="AR278" s="29"/>
    </row>
    <row r="279" spans="1:44" ht="14.25">
      <c r="A279" s="42"/>
      <c r="B279" s="43"/>
      <c r="C279" s="44"/>
      <c r="D279" s="45"/>
      <c r="AF279" s="30"/>
      <c r="AG279" s="34"/>
      <c r="AH279" s="34"/>
      <c r="AI279" s="179" t="s">
        <v>2565</v>
      </c>
      <c r="AJ279" s="179" t="s">
        <v>2566</v>
      </c>
      <c r="AK279" s="177">
        <v>3</v>
      </c>
      <c r="AL279" s="179">
        <v>2</v>
      </c>
      <c r="AM279" s="179"/>
      <c r="AN279" s="179" t="s">
        <v>2065</v>
      </c>
      <c r="AO279" s="223"/>
      <c r="AP279" s="29"/>
      <c r="AQ279" s="29"/>
      <c r="AR279" s="29"/>
    </row>
    <row r="280" spans="1:44" ht="14.25">
      <c r="A280" s="42"/>
      <c r="B280" s="43"/>
      <c r="C280" s="44"/>
      <c r="D280" s="45"/>
      <c r="AF280" s="30"/>
      <c r="AG280" s="34"/>
      <c r="AH280" s="34"/>
      <c r="AI280" s="179" t="s">
        <v>2567</v>
      </c>
      <c r="AJ280" s="179" t="s">
        <v>2568</v>
      </c>
      <c r="AK280" s="177">
        <v>2</v>
      </c>
      <c r="AL280" s="179">
        <v>2</v>
      </c>
      <c r="AM280" s="179">
        <v>5</v>
      </c>
      <c r="AN280" s="179" t="s">
        <v>1974</v>
      </c>
      <c r="AO280" s="223" t="s">
        <v>685</v>
      </c>
      <c r="AP280" s="29"/>
      <c r="AQ280" s="29"/>
      <c r="AR280" s="29"/>
    </row>
    <row r="281" spans="1:44" ht="14.25">
      <c r="A281" s="42"/>
      <c r="B281" s="43"/>
      <c r="C281" s="44"/>
      <c r="D281" s="45"/>
      <c r="AF281" s="30"/>
      <c r="AG281" s="34"/>
      <c r="AH281" s="34"/>
      <c r="AI281" s="179" t="s">
        <v>2569</v>
      </c>
      <c r="AJ281" s="179" t="s">
        <v>2570</v>
      </c>
      <c r="AK281" s="177">
        <v>3</v>
      </c>
      <c r="AL281" s="179">
        <v>2</v>
      </c>
      <c r="AM281" s="179"/>
      <c r="AN281" s="179" t="s">
        <v>1974</v>
      </c>
      <c r="AO281" s="223"/>
      <c r="AP281" s="29"/>
      <c r="AQ281" s="29"/>
      <c r="AR281" s="29"/>
    </row>
    <row r="282" spans="1:44" ht="14.25">
      <c r="A282" s="42"/>
      <c r="B282" s="43"/>
      <c r="C282" s="44"/>
      <c r="D282" s="45"/>
      <c r="AF282" s="30"/>
      <c r="AG282" s="34"/>
      <c r="AH282" s="34"/>
      <c r="AI282" s="179" t="s">
        <v>2571</v>
      </c>
      <c r="AJ282" s="179" t="s">
        <v>2572</v>
      </c>
      <c r="AK282" s="177">
        <v>3</v>
      </c>
      <c r="AL282" s="179">
        <v>2</v>
      </c>
      <c r="AM282" s="179"/>
      <c r="AN282" s="179" t="s">
        <v>2040</v>
      </c>
      <c r="AO282" s="223"/>
      <c r="AP282" s="29"/>
      <c r="AQ282" s="29"/>
      <c r="AR282" s="29"/>
    </row>
    <row r="283" spans="1:44" ht="14.25">
      <c r="A283" s="42"/>
      <c r="B283" s="43"/>
      <c r="C283" s="44"/>
      <c r="D283" s="45"/>
      <c r="AF283" s="30"/>
      <c r="AG283" s="34"/>
      <c r="AH283" s="34"/>
      <c r="AI283" s="179" t="s">
        <v>2573</v>
      </c>
      <c r="AJ283" s="179" t="s">
        <v>2574</v>
      </c>
      <c r="AK283" s="177">
        <v>3</v>
      </c>
      <c r="AL283" s="179">
        <v>2</v>
      </c>
      <c r="AM283" s="179">
        <v>7</v>
      </c>
      <c r="AN283" s="179" t="s">
        <v>2040</v>
      </c>
      <c r="AO283" s="223" t="s">
        <v>686</v>
      </c>
      <c r="AP283" s="29"/>
      <c r="AQ283" s="29"/>
      <c r="AR283" s="29"/>
    </row>
    <row r="284" spans="1:44" ht="14.25">
      <c r="A284" s="42"/>
      <c r="B284" s="43"/>
      <c r="C284" s="44"/>
      <c r="D284" s="45"/>
      <c r="AF284" s="30"/>
      <c r="AG284" s="34"/>
      <c r="AH284" s="34"/>
      <c r="AI284" s="179" t="s">
        <v>2575</v>
      </c>
      <c r="AJ284" s="179" t="s">
        <v>2576</v>
      </c>
      <c r="AK284" s="177">
        <v>3</v>
      </c>
      <c r="AL284" s="179">
        <v>2</v>
      </c>
      <c r="AM284" s="179"/>
      <c r="AN284" s="179" t="s">
        <v>2065</v>
      </c>
      <c r="AO284" s="223"/>
      <c r="AP284" s="29"/>
      <c r="AQ284" s="29"/>
      <c r="AR284" s="29"/>
    </row>
    <row r="285" spans="1:44" ht="14.25">
      <c r="A285" s="42"/>
      <c r="B285" s="43"/>
      <c r="C285" s="44"/>
      <c r="D285" s="45"/>
      <c r="AF285" s="30"/>
      <c r="AG285" s="34"/>
      <c r="AH285" s="34"/>
      <c r="AI285" s="179" t="s">
        <v>2577</v>
      </c>
      <c r="AJ285" s="179" t="s">
        <v>2578</v>
      </c>
      <c r="AK285" s="177">
        <v>4</v>
      </c>
      <c r="AL285" s="179">
        <v>2</v>
      </c>
      <c r="AM285" s="179"/>
      <c r="AN285" s="179" t="s">
        <v>1974</v>
      </c>
      <c r="AO285" s="223"/>
      <c r="AP285" s="29"/>
      <c r="AQ285" s="29"/>
      <c r="AR285" s="29"/>
    </row>
    <row r="286" spans="1:44" ht="14.25">
      <c r="A286" s="42"/>
      <c r="B286" s="43"/>
      <c r="C286" s="44"/>
      <c r="D286" s="45"/>
      <c r="AF286" s="30"/>
      <c r="AG286" s="34"/>
      <c r="AH286" s="34"/>
      <c r="AI286" s="179" t="s">
        <v>2579</v>
      </c>
      <c r="AJ286" s="179" t="s">
        <v>2580</v>
      </c>
      <c r="AK286" s="177">
        <v>3</v>
      </c>
      <c r="AL286" s="179">
        <v>2</v>
      </c>
      <c r="AM286" s="179"/>
      <c r="AN286" s="179" t="s">
        <v>1974</v>
      </c>
      <c r="AO286" s="223"/>
      <c r="AP286" s="29"/>
      <c r="AQ286" s="29"/>
      <c r="AR286" s="29"/>
    </row>
    <row r="287" spans="1:44" ht="14.25">
      <c r="A287" s="42"/>
      <c r="B287" s="43"/>
      <c r="C287" s="44"/>
      <c r="D287" s="45"/>
      <c r="AF287" s="30"/>
      <c r="AG287" s="34"/>
      <c r="AH287" s="34"/>
      <c r="AI287" s="179" t="s">
        <v>2581</v>
      </c>
      <c r="AJ287" s="179" t="s">
        <v>2046</v>
      </c>
      <c r="AK287" s="177">
        <v>2</v>
      </c>
      <c r="AL287" s="179">
        <v>2</v>
      </c>
      <c r="AM287" s="179"/>
      <c r="AN287" s="179"/>
      <c r="AO287" s="223"/>
      <c r="AP287" s="29"/>
      <c r="AQ287" s="29"/>
      <c r="AR287" s="29"/>
    </row>
    <row r="288" spans="1:44" ht="14.25">
      <c r="A288" s="42"/>
      <c r="B288" s="43"/>
      <c r="C288" s="44"/>
      <c r="D288" s="45"/>
      <c r="AF288" s="30"/>
      <c r="AG288" s="34"/>
      <c r="AH288" s="34"/>
      <c r="AI288" s="179" t="s">
        <v>2582</v>
      </c>
      <c r="AJ288" s="179" t="s">
        <v>2583</v>
      </c>
      <c r="AK288" s="177">
        <v>2</v>
      </c>
      <c r="AL288" s="179">
        <v>2</v>
      </c>
      <c r="AM288" s="179"/>
      <c r="AN288" s="179" t="s">
        <v>2040</v>
      </c>
      <c r="AO288" s="223"/>
      <c r="AP288" s="29"/>
      <c r="AQ288" s="29"/>
      <c r="AR288" s="29"/>
    </row>
    <row r="289" spans="1:44" ht="14.25">
      <c r="A289" s="42"/>
      <c r="B289" s="43"/>
      <c r="C289" s="44"/>
      <c r="D289" s="45"/>
      <c r="AF289" s="30"/>
      <c r="AG289" s="34"/>
      <c r="AH289" s="34"/>
      <c r="AI289" s="179" t="s">
        <v>2584</v>
      </c>
      <c r="AJ289" s="179" t="s">
        <v>2585</v>
      </c>
      <c r="AK289" s="177">
        <v>3</v>
      </c>
      <c r="AL289" s="179">
        <v>2</v>
      </c>
      <c r="AM289" s="179"/>
      <c r="AN289" s="179" t="s">
        <v>2065</v>
      </c>
      <c r="AO289" s="223"/>
      <c r="AP289" s="29"/>
      <c r="AQ289" s="29"/>
      <c r="AR289" s="29"/>
    </row>
    <row r="290" spans="1:44" ht="14.25">
      <c r="A290" s="42"/>
      <c r="B290" s="43"/>
      <c r="C290" s="44"/>
      <c r="D290" s="45"/>
      <c r="AF290" s="30"/>
      <c r="AG290" s="34"/>
      <c r="AH290" s="34"/>
      <c r="AI290" s="179" t="s">
        <v>2586</v>
      </c>
      <c r="AJ290" s="179" t="s">
        <v>2587</v>
      </c>
      <c r="AK290" s="177">
        <v>4</v>
      </c>
      <c r="AL290" s="179">
        <v>2</v>
      </c>
      <c r="AM290" s="179">
        <v>5</v>
      </c>
      <c r="AN290" s="179" t="s">
        <v>2040</v>
      </c>
      <c r="AO290" s="223" t="s">
        <v>687</v>
      </c>
      <c r="AP290" s="29"/>
      <c r="AQ290" s="29"/>
      <c r="AR290" s="29"/>
    </row>
    <row r="291" spans="1:44" ht="14.25">
      <c r="A291" s="42"/>
      <c r="B291" s="43"/>
      <c r="C291" s="44"/>
      <c r="D291" s="45"/>
      <c r="AF291" s="30"/>
      <c r="AG291" s="34"/>
      <c r="AH291" s="34"/>
      <c r="AI291" s="179" t="s">
        <v>2588</v>
      </c>
      <c r="AJ291" s="179" t="s">
        <v>2589</v>
      </c>
      <c r="AK291" s="177">
        <v>4</v>
      </c>
      <c r="AL291" s="179">
        <v>2</v>
      </c>
      <c r="AM291" s="179">
        <v>5</v>
      </c>
      <c r="AN291" s="179" t="s">
        <v>2040</v>
      </c>
      <c r="AO291" s="223" t="s">
        <v>688</v>
      </c>
      <c r="AP291" s="29"/>
      <c r="AQ291" s="29"/>
      <c r="AR291" s="29"/>
    </row>
    <row r="292" spans="1:44" ht="14.25">
      <c r="A292" s="42"/>
      <c r="B292" s="43"/>
      <c r="C292" s="44"/>
      <c r="D292" s="45"/>
      <c r="AF292" s="30"/>
      <c r="AG292" s="34"/>
      <c r="AH292" s="34"/>
      <c r="AI292" s="179" t="s">
        <v>2590</v>
      </c>
      <c r="AJ292" s="179" t="s">
        <v>2591</v>
      </c>
      <c r="AK292" s="177">
        <v>0.5</v>
      </c>
      <c r="AL292" s="179">
        <v>2</v>
      </c>
      <c r="AM292" s="179"/>
      <c r="AN292" s="179"/>
      <c r="AO292" s="223"/>
      <c r="AP292" s="29"/>
      <c r="AQ292" s="29"/>
      <c r="AR292" s="29"/>
    </row>
    <row r="293" spans="1:44" ht="14.25">
      <c r="A293" s="42"/>
      <c r="B293" s="43"/>
      <c r="C293" s="44"/>
      <c r="D293" s="45"/>
      <c r="AF293" s="30"/>
      <c r="AG293" s="34"/>
      <c r="AH293" s="34"/>
      <c r="AI293" s="179" t="s">
        <v>2592</v>
      </c>
      <c r="AJ293" s="179" t="s">
        <v>2593</v>
      </c>
      <c r="AK293" s="177">
        <v>4</v>
      </c>
      <c r="AL293" s="180">
        <v>1</v>
      </c>
      <c r="AM293" s="180"/>
      <c r="AN293" s="180" t="s">
        <v>2065</v>
      </c>
      <c r="AO293" s="223"/>
      <c r="AP293" s="29"/>
      <c r="AQ293" s="29"/>
      <c r="AR293" s="29"/>
    </row>
    <row r="294" spans="1:44" ht="14.25">
      <c r="A294" s="42"/>
      <c r="B294" s="43"/>
      <c r="C294" s="44"/>
      <c r="D294" s="45"/>
      <c r="AF294" s="30"/>
      <c r="AG294" s="30"/>
      <c r="AH294" s="30"/>
      <c r="AI294" s="179" t="s">
        <v>2594</v>
      </c>
      <c r="AJ294" s="179" t="s">
        <v>2595</v>
      </c>
      <c r="AK294" s="177">
        <v>3</v>
      </c>
      <c r="AL294" s="180">
        <v>1</v>
      </c>
      <c r="AM294" s="180">
        <v>5</v>
      </c>
      <c r="AN294" s="180" t="s">
        <v>1974</v>
      </c>
      <c r="AO294" s="223" t="s">
        <v>689</v>
      </c>
      <c r="AP294" s="29"/>
      <c r="AQ294" s="29"/>
      <c r="AR294" s="29"/>
    </row>
    <row r="295" spans="1:44" ht="14.25">
      <c r="A295" s="42"/>
      <c r="B295" s="43"/>
      <c r="C295" s="44"/>
      <c r="D295" s="45"/>
      <c r="AF295" s="30"/>
      <c r="AG295" s="30"/>
      <c r="AH295" s="30"/>
      <c r="AI295" s="179" t="s">
        <v>2596</v>
      </c>
      <c r="AJ295" s="179" t="s">
        <v>2597</v>
      </c>
      <c r="AK295" s="177">
        <v>1</v>
      </c>
      <c r="AL295" s="180">
        <v>1</v>
      </c>
      <c r="AM295" s="180">
        <v>7</v>
      </c>
      <c r="AN295" s="180" t="s">
        <v>2021</v>
      </c>
      <c r="AO295" s="223"/>
      <c r="AP295" s="29"/>
      <c r="AQ295" s="29"/>
      <c r="AR295" s="29"/>
    </row>
    <row r="296" spans="1:44" ht="14.25">
      <c r="A296" s="42"/>
      <c r="B296" s="43"/>
      <c r="C296" s="44"/>
      <c r="D296" s="45"/>
      <c r="AF296" s="30"/>
      <c r="AG296" s="30"/>
      <c r="AH296" s="30"/>
      <c r="AI296" s="179" t="s">
        <v>2598</v>
      </c>
      <c r="AJ296" s="179" t="s">
        <v>2599</v>
      </c>
      <c r="AK296" s="177">
        <v>3</v>
      </c>
      <c r="AL296" s="179">
        <v>2</v>
      </c>
      <c r="AM296" s="179"/>
      <c r="AN296" s="179" t="s">
        <v>2040</v>
      </c>
      <c r="AO296" s="223" t="s">
        <v>666</v>
      </c>
      <c r="AP296" s="29"/>
      <c r="AQ296" s="29"/>
      <c r="AR296" s="29"/>
    </row>
    <row r="297" spans="1:44" ht="14.25">
      <c r="A297" s="42"/>
      <c r="B297" s="43"/>
      <c r="C297" s="44"/>
      <c r="D297" s="45"/>
      <c r="AF297" s="30"/>
      <c r="AG297" s="30"/>
      <c r="AH297" s="30"/>
      <c r="AI297" s="179" t="s">
        <v>2600</v>
      </c>
      <c r="AJ297" s="179" t="s">
        <v>2601</v>
      </c>
      <c r="AK297" s="177">
        <v>3</v>
      </c>
      <c r="AL297" s="179">
        <v>2</v>
      </c>
      <c r="AM297" s="179"/>
      <c r="AN297" s="179"/>
      <c r="AO297" s="223"/>
      <c r="AP297" s="29"/>
      <c r="AQ297" s="29"/>
      <c r="AR297" s="29"/>
    </row>
    <row r="298" spans="1:44" ht="14.25">
      <c r="A298" s="42"/>
      <c r="B298" s="43"/>
      <c r="C298" s="44"/>
      <c r="D298" s="45"/>
      <c r="AF298" s="30"/>
      <c r="AG298" s="30"/>
      <c r="AH298" s="30"/>
      <c r="AI298" s="179" t="s">
        <v>2602</v>
      </c>
      <c r="AJ298" s="179" t="s">
        <v>2603</v>
      </c>
      <c r="AK298" s="177">
        <v>4</v>
      </c>
      <c r="AL298" s="180">
        <v>1</v>
      </c>
      <c r="AM298" s="180">
        <v>5</v>
      </c>
      <c r="AN298" s="180" t="s">
        <v>2040</v>
      </c>
      <c r="AO298" s="223" t="s">
        <v>690</v>
      </c>
      <c r="AP298" s="29"/>
      <c r="AQ298" s="29"/>
      <c r="AR298" s="29"/>
    </row>
    <row r="299" spans="1:44" ht="14.25">
      <c r="A299" s="42"/>
      <c r="B299" s="43"/>
      <c r="C299" s="44"/>
      <c r="D299" s="45"/>
      <c r="AF299" s="30"/>
      <c r="AG299" s="30"/>
      <c r="AH299" s="30"/>
      <c r="AI299" s="179" t="s">
        <v>2604</v>
      </c>
      <c r="AJ299" s="179" t="s">
        <v>2605</v>
      </c>
      <c r="AK299" s="177">
        <v>3</v>
      </c>
      <c r="AL299" s="180">
        <v>1</v>
      </c>
      <c r="AM299" s="180"/>
      <c r="AN299" s="180" t="s">
        <v>2021</v>
      </c>
      <c r="AO299" s="223"/>
      <c r="AP299" s="29"/>
      <c r="AQ299" s="29"/>
      <c r="AR299" s="29"/>
    </row>
    <row r="300" spans="1:44" ht="14.25">
      <c r="A300" s="42"/>
      <c r="B300" s="43"/>
      <c r="C300" s="44"/>
      <c r="D300" s="45"/>
      <c r="AF300" s="30"/>
      <c r="AG300" s="30"/>
      <c r="AH300" s="30"/>
      <c r="AI300" s="179" t="s">
        <v>3076</v>
      </c>
      <c r="AJ300" s="179" t="s">
        <v>3078</v>
      </c>
      <c r="AK300" s="177">
        <v>1</v>
      </c>
      <c r="AL300" s="180">
        <v>1</v>
      </c>
      <c r="AM300" s="180">
        <v>7</v>
      </c>
      <c r="AN300" s="180" t="s">
        <v>2021</v>
      </c>
      <c r="AO300" s="223" t="s">
        <v>3077</v>
      </c>
      <c r="AP300" s="29"/>
      <c r="AQ300" s="29"/>
      <c r="AR300" s="29"/>
    </row>
    <row r="301" spans="1:44" ht="14.25">
      <c r="A301" s="42"/>
      <c r="B301" s="43"/>
      <c r="C301" s="44"/>
      <c r="D301" s="45"/>
      <c r="AF301" s="30"/>
      <c r="AG301" s="30"/>
      <c r="AH301" s="30"/>
      <c r="AI301" s="179" t="s">
        <v>2606</v>
      </c>
      <c r="AJ301" s="179" t="s">
        <v>2607</v>
      </c>
      <c r="AK301" s="177">
        <v>3</v>
      </c>
      <c r="AL301" s="180">
        <v>1</v>
      </c>
      <c r="AM301" s="180"/>
      <c r="AN301" s="180" t="s">
        <v>2021</v>
      </c>
      <c r="AO301" s="223"/>
      <c r="AP301" s="29"/>
      <c r="AQ301" s="29"/>
      <c r="AR301" s="29"/>
    </row>
    <row r="302" spans="1:44" ht="14.25">
      <c r="A302" s="42"/>
      <c r="B302" s="43"/>
      <c r="C302" s="44"/>
      <c r="D302" s="45"/>
      <c r="AF302" s="30"/>
      <c r="AG302" s="30"/>
      <c r="AH302" s="30"/>
      <c r="AI302" s="179" t="s">
        <v>2608</v>
      </c>
      <c r="AJ302" s="179" t="s">
        <v>2609</v>
      </c>
      <c r="AK302" s="177">
        <v>3</v>
      </c>
      <c r="AL302" s="180">
        <v>1</v>
      </c>
      <c r="AM302" s="180"/>
      <c r="AN302" s="180" t="s">
        <v>2040</v>
      </c>
      <c r="AO302" s="223"/>
      <c r="AP302" s="29"/>
      <c r="AQ302" s="29"/>
      <c r="AR302" s="29"/>
    </row>
    <row r="303" spans="1:44" ht="14.25">
      <c r="A303" s="42"/>
      <c r="B303" s="43"/>
      <c r="C303" s="44"/>
      <c r="D303" s="45"/>
      <c r="AF303" s="30"/>
      <c r="AG303" s="30"/>
      <c r="AH303" s="30"/>
      <c r="AI303" s="179" t="s">
        <v>2610</v>
      </c>
      <c r="AJ303" s="179" t="s">
        <v>2611</v>
      </c>
      <c r="AK303" s="177">
        <v>3</v>
      </c>
      <c r="AL303" s="180">
        <v>1</v>
      </c>
      <c r="AM303" s="180"/>
      <c r="AN303" s="180" t="s">
        <v>2065</v>
      </c>
      <c r="AO303" s="223"/>
      <c r="AP303" s="29"/>
      <c r="AQ303" s="29"/>
      <c r="AR303" s="29"/>
    </row>
    <row r="304" spans="1:44" ht="14.25">
      <c r="A304" s="42"/>
      <c r="B304" s="43"/>
      <c r="C304" s="44"/>
      <c r="D304" s="45"/>
      <c r="AF304" s="30"/>
      <c r="AG304" s="30"/>
      <c r="AH304" s="30"/>
      <c r="AI304" s="179" t="s">
        <v>2612</v>
      </c>
      <c r="AJ304" s="179" t="s">
        <v>2613</v>
      </c>
      <c r="AK304" s="177">
        <v>3</v>
      </c>
      <c r="AL304" s="180">
        <v>1</v>
      </c>
      <c r="AM304" s="180"/>
      <c r="AN304" s="180"/>
      <c r="AO304" s="223"/>
      <c r="AP304" s="29"/>
      <c r="AQ304" s="29"/>
      <c r="AR304" s="29"/>
    </row>
    <row r="305" spans="1:44" ht="14.25">
      <c r="A305" s="42"/>
      <c r="B305" s="43"/>
      <c r="C305" s="44"/>
      <c r="D305" s="45"/>
      <c r="AF305" s="30"/>
      <c r="AG305" s="30"/>
      <c r="AH305" s="30"/>
      <c r="AI305" s="179" t="s">
        <v>2614</v>
      </c>
      <c r="AJ305" s="179" t="s">
        <v>2615</v>
      </c>
      <c r="AK305" s="177">
        <v>1</v>
      </c>
      <c r="AL305" s="180">
        <v>1</v>
      </c>
      <c r="AM305" s="180"/>
      <c r="AN305" s="180"/>
      <c r="AO305" s="223"/>
      <c r="AP305" s="29"/>
      <c r="AQ305" s="29"/>
      <c r="AR305" s="29"/>
    </row>
    <row r="306" spans="1:44" ht="14.25">
      <c r="A306" s="42"/>
      <c r="B306" s="43"/>
      <c r="C306" s="44"/>
      <c r="D306" s="45"/>
      <c r="AF306" s="30"/>
      <c r="AG306" s="30"/>
      <c r="AH306" s="30"/>
      <c r="AI306" s="179" t="s">
        <v>2616</v>
      </c>
      <c r="AJ306" s="179" t="s">
        <v>2617</v>
      </c>
      <c r="AK306" s="177">
        <v>3</v>
      </c>
      <c r="AL306" s="180">
        <v>1</v>
      </c>
      <c r="AM306" s="180"/>
      <c r="AN306" s="180" t="s">
        <v>2021</v>
      </c>
      <c r="AO306" s="223"/>
      <c r="AP306" s="29"/>
      <c r="AQ306" s="29"/>
      <c r="AR306" s="29"/>
    </row>
    <row r="307" spans="1:44" ht="14.25">
      <c r="A307" s="42"/>
      <c r="B307" s="43"/>
      <c r="C307" s="44"/>
      <c r="D307" s="45"/>
      <c r="AF307" s="30"/>
      <c r="AG307" s="30"/>
      <c r="AH307" s="30"/>
      <c r="AI307" s="179" t="s">
        <v>2618</v>
      </c>
      <c r="AJ307" s="179" t="s">
        <v>2619</v>
      </c>
      <c r="AK307" s="177">
        <v>1</v>
      </c>
      <c r="AL307" s="180">
        <v>1</v>
      </c>
      <c r="AM307" s="180">
        <v>7</v>
      </c>
      <c r="AN307" s="180" t="s">
        <v>2040</v>
      </c>
      <c r="AO307" s="223" t="s">
        <v>691</v>
      </c>
      <c r="AP307" s="29"/>
      <c r="AQ307" s="29"/>
      <c r="AR307" s="29"/>
    </row>
    <row r="308" spans="1:44" ht="14.25">
      <c r="A308" s="42"/>
      <c r="B308" s="43"/>
      <c r="C308" s="44"/>
      <c r="D308" s="45"/>
      <c r="AF308" s="30"/>
      <c r="AG308" s="30"/>
      <c r="AH308" s="30"/>
      <c r="AI308" s="179" t="s">
        <v>2620</v>
      </c>
      <c r="AJ308" s="179" t="s">
        <v>2621</v>
      </c>
      <c r="AK308" s="177">
        <v>3</v>
      </c>
      <c r="AL308" s="180">
        <v>1</v>
      </c>
      <c r="AM308" s="180"/>
      <c r="AN308" s="180"/>
      <c r="AO308" s="223"/>
      <c r="AP308" s="29"/>
      <c r="AQ308" s="29"/>
      <c r="AR308" s="29"/>
    </row>
    <row r="309" spans="1:44" ht="14.25">
      <c r="A309" s="42"/>
      <c r="B309" s="43"/>
      <c r="C309" s="44"/>
      <c r="D309" s="45"/>
      <c r="AF309" s="30"/>
      <c r="AG309" s="30"/>
      <c r="AH309" s="30"/>
      <c r="AI309" s="179" t="s">
        <v>2622</v>
      </c>
      <c r="AJ309" s="179" t="s">
        <v>2623</v>
      </c>
      <c r="AK309" s="177">
        <v>4</v>
      </c>
      <c r="AL309" s="180">
        <v>1</v>
      </c>
      <c r="AM309" s="179">
        <v>5</v>
      </c>
      <c r="AN309" s="179" t="s">
        <v>1974</v>
      </c>
      <c r="AO309" s="223" t="s">
        <v>692</v>
      </c>
      <c r="AP309" s="29"/>
      <c r="AQ309" s="29"/>
      <c r="AR309" s="29"/>
    </row>
    <row r="310" spans="1:44" ht="14.25">
      <c r="A310" s="42"/>
      <c r="B310" s="43"/>
      <c r="C310" s="44"/>
      <c r="D310" s="45"/>
      <c r="AF310" s="30"/>
      <c r="AG310" s="30"/>
      <c r="AH310" s="30"/>
      <c r="AI310" s="179" t="s">
        <v>2624</v>
      </c>
      <c r="AJ310" s="179" t="s">
        <v>2625</v>
      </c>
      <c r="AK310" s="177">
        <v>1</v>
      </c>
      <c r="AL310" s="180">
        <v>1</v>
      </c>
      <c r="AM310" s="180"/>
      <c r="AN310" s="180" t="s">
        <v>1974</v>
      </c>
      <c r="AO310" s="223"/>
      <c r="AP310" s="29"/>
      <c r="AQ310" s="29"/>
      <c r="AR310" s="29"/>
    </row>
    <row r="311" spans="1:44" ht="14.25">
      <c r="A311" s="42"/>
      <c r="B311" s="43"/>
      <c r="C311" s="44"/>
      <c r="D311" s="45"/>
      <c r="AF311" s="30"/>
      <c r="AG311" s="34"/>
      <c r="AH311" s="34"/>
      <c r="AI311" s="179" t="s">
        <v>2626</v>
      </c>
      <c r="AJ311" s="179" t="s">
        <v>2627</v>
      </c>
      <c r="AK311" s="177">
        <v>2</v>
      </c>
      <c r="AL311" s="180">
        <v>1</v>
      </c>
      <c r="AM311" s="180"/>
      <c r="AN311" s="180"/>
      <c r="AO311" s="223"/>
      <c r="AP311" s="29"/>
      <c r="AQ311" s="29"/>
      <c r="AR311" s="29"/>
    </row>
    <row r="312" spans="1:44" ht="14.25">
      <c r="A312" s="42"/>
      <c r="B312" s="43"/>
      <c r="C312" s="44"/>
      <c r="D312" s="45"/>
      <c r="AF312" s="30"/>
      <c r="AG312" s="34"/>
      <c r="AH312" s="34"/>
      <c r="AI312" s="179" t="s">
        <v>2628</v>
      </c>
      <c r="AJ312" s="179" t="s">
        <v>2629</v>
      </c>
      <c r="AK312" s="177">
        <v>3</v>
      </c>
      <c r="AL312" s="180">
        <v>1</v>
      </c>
      <c r="AM312" s="180"/>
      <c r="AN312" s="180" t="s">
        <v>2021</v>
      </c>
      <c r="AO312" s="223"/>
      <c r="AP312" s="29"/>
      <c r="AQ312" s="29"/>
      <c r="AR312" s="29"/>
    </row>
    <row r="313" spans="1:44" ht="14.25">
      <c r="A313" s="42"/>
      <c r="B313" s="43"/>
      <c r="C313" s="44"/>
      <c r="D313" s="45"/>
      <c r="AF313" s="30"/>
      <c r="AG313" s="34"/>
      <c r="AH313" s="34"/>
      <c r="AI313" s="179" t="s">
        <v>2630</v>
      </c>
      <c r="AJ313" s="179" t="s">
        <v>2631</v>
      </c>
      <c r="AK313" s="177">
        <v>3</v>
      </c>
      <c r="AL313" s="179">
        <v>2</v>
      </c>
      <c r="AM313" s="179">
        <v>5</v>
      </c>
      <c r="AN313" s="179" t="s">
        <v>2021</v>
      </c>
      <c r="AO313" s="223" t="s">
        <v>693</v>
      </c>
      <c r="AP313" s="29"/>
      <c r="AQ313" s="29"/>
      <c r="AR313" s="29"/>
    </row>
    <row r="314" spans="1:44" ht="14.25">
      <c r="A314" s="42"/>
      <c r="B314" s="43"/>
      <c r="C314" s="44"/>
      <c r="D314" s="45"/>
      <c r="AF314" s="30"/>
      <c r="AG314" s="30"/>
      <c r="AH314" s="30"/>
      <c r="AI314" s="179" t="s">
        <v>2632</v>
      </c>
      <c r="AJ314" s="179" t="s">
        <v>2633</v>
      </c>
      <c r="AK314" s="177">
        <v>3</v>
      </c>
      <c r="AL314" s="180">
        <v>1</v>
      </c>
      <c r="AM314" s="180"/>
      <c r="AN314" s="180"/>
      <c r="AO314" s="223"/>
      <c r="AP314" s="29"/>
      <c r="AQ314" s="29"/>
      <c r="AR314" s="29"/>
    </row>
    <row r="315" spans="1:44" ht="14.25">
      <c r="A315" s="42"/>
      <c r="B315" s="43"/>
      <c r="C315" s="44"/>
      <c r="D315" s="45"/>
      <c r="AF315" s="30"/>
      <c r="AG315" s="30"/>
      <c r="AH315" s="30"/>
      <c r="AI315" s="179" t="s">
        <v>2634</v>
      </c>
      <c r="AJ315" s="179" t="s">
        <v>2635</v>
      </c>
      <c r="AK315" s="177">
        <v>1</v>
      </c>
      <c r="AL315" s="179">
        <v>2</v>
      </c>
      <c r="AM315" s="179"/>
      <c r="AN315" s="179" t="s">
        <v>2065</v>
      </c>
      <c r="AO315" s="223"/>
      <c r="AP315" s="29"/>
      <c r="AQ315" s="29"/>
      <c r="AR315" s="29"/>
    </row>
    <row r="316" spans="1:44" ht="14.25">
      <c r="A316" s="42"/>
      <c r="B316" s="43"/>
      <c r="C316" s="44"/>
      <c r="D316" s="45"/>
      <c r="AF316" s="30"/>
      <c r="AG316" s="34"/>
      <c r="AH316" s="34"/>
      <c r="AI316" s="179" t="s">
        <v>2636</v>
      </c>
      <c r="AJ316" s="179" t="s">
        <v>2637</v>
      </c>
      <c r="AK316" s="177">
        <v>3</v>
      </c>
      <c r="AL316" s="180">
        <v>1</v>
      </c>
      <c r="AM316" s="180"/>
      <c r="AN316" s="180" t="s">
        <v>2040</v>
      </c>
      <c r="AO316" s="223"/>
      <c r="AP316" s="29"/>
      <c r="AQ316" s="29"/>
      <c r="AR316" s="29"/>
    </row>
    <row r="317" spans="1:44" ht="14.25">
      <c r="A317" s="42"/>
      <c r="B317" s="43"/>
      <c r="C317" s="44"/>
      <c r="D317" s="45"/>
      <c r="AF317" s="30"/>
      <c r="AG317" s="34"/>
      <c r="AH317" s="34"/>
      <c r="AI317" s="179" t="s">
        <v>2638</v>
      </c>
      <c r="AJ317" s="179" t="s">
        <v>2639</v>
      </c>
      <c r="AK317" s="177">
        <v>3</v>
      </c>
      <c r="AL317" s="179">
        <v>2</v>
      </c>
      <c r="AM317" s="179">
        <v>5</v>
      </c>
      <c r="AN317" s="179" t="s">
        <v>2021</v>
      </c>
      <c r="AO317" s="223" t="s">
        <v>694</v>
      </c>
      <c r="AP317" s="29"/>
      <c r="AQ317" s="29"/>
      <c r="AR317" s="29"/>
    </row>
    <row r="318" spans="1:44" ht="14.25">
      <c r="A318" s="42"/>
      <c r="B318" s="43"/>
      <c r="C318" s="44"/>
      <c r="D318" s="45"/>
      <c r="AF318" s="30"/>
      <c r="AG318" s="34"/>
      <c r="AH318" s="34"/>
      <c r="AI318" s="179" t="s">
        <v>2640</v>
      </c>
      <c r="AJ318" s="179" t="s">
        <v>2047</v>
      </c>
      <c r="AK318" s="177">
        <v>0</v>
      </c>
      <c r="AL318" s="179">
        <v>3</v>
      </c>
      <c r="AM318" s="179"/>
      <c r="AN318" s="179" t="s">
        <v>2040</v>
      </c>
      <c r="AO318" s="223"/>
      <c r="AP318" s="29"/>
      <c r="AQ318" s="29"/>
      <c r="AR318" s="29"/>
    </row>
    <row r="319" spans="1:44" ht="14.25">
      <c r="A319" s="42"/>
      <c r="B319" s="43"/>
      <c r="C319" s="44"/>
      <c r="D319" s="45"/>
      <c r="AF319" s="30"/>
      <c r="AG319" s="34"/>
      <c r="AH319" s="34"/>
      <c r="AI319" s="179" t="s">
        <v>2641</v>
      </c>
      <c r="AJ319" s="179" t="s">
        <v>2642</v>
      </c>
      <c r="AK319" s="177">
        <v>3</v>
      </c>
      <c r="AL319" s="180">
        <v>1</v>
      </c>
      <c r="AM319" s="180">
        <v>5</v>
      </c>
      <c r="AN319" s="180" t="s">
        <v>1974</v>
      </c>
      <c r="AO319" s="223" t="s">
        <v>695</v>
      </c>
      <c r="AP319" s="29"/>
      <c r="AQ319" s="29"/>
      <c r="AR319" s="29"/>
    </row>
    <row r="320" spans="1:44" ht="14.25">
      <c r="A320" s="42"/>
      <c r="B320" s="43"/>
      <c r="C320" s="44"/>
      <c r="D320" s="45"/>
      <c r="AF320" s="30"/>
      <c r="AG320" s="34"/>
      <c r="AH320" s="34"/>
      <c r="AI320" s="179" t="s">
        <v>2643</v>
      </c>
      <c r="AJ320" s="179" t="s">
        <v>2644</v>
      </c>
      <c r="AK320" s="177">
        <v>3</v>
      </c>
      <c r="AL320" s="180">
        <v>1</v>
      </c>
      <c r="AM320" s="180"/>
      <c r="AN320" s="180" t="s">
        <v>2021</v>
      </c>
      <c r="AO320" s="223"/>
      <c r="AP320" s="29"/>
      <c r="AQ320" s="29"/>
      <c r="AR320" s="29"/>
    </row>
    <row r="321" spans="1:44" ht="14.25">
      <c r="A321" s="42"/>
      <c r="B321" s="43"/>
      <c r="C321" s="44"/>
      <c r="D321" s="45"/>
      <c r="AF321" s="30"/>
      <c r="AG321" s="34"/>
      <c r="AH321" s="34"/>
      <c r="AI321" s="179" t="s">
        <v>2645</v>
      </c>
      <c r="AJ321" s="179" t="s">
        <v>2646</v>
      </c>
      <c r="AK321" s="177">
        <v>3</v>
      </c>
      <c r="AL321" s="180">
        <v>1</v>
      </c>
      <c r="AM321" s="180"/>
      <c r="AN321" s="180" t="s">
        <v>2040</v>
      </c>
      <c r="AO321" s="223"/>
      <c r="AP321" s="29"/>
      <c r="AQ321" s="29"/>
      <c r="AR321" s="29"/>
    </row>
    <row r="322" spans="1:44" ht="14.25">
      <c r="A322" s="42"/>
      <c r="B322" s="43"/>
      <c r="C322" s="44"/>
      <c r="D322" s="45"/>
      <c r="AF322" s="30"/>
      <c r="AG322" s="34"/>
      <c r="AH322" s="34"/>
      <c r="AI322" s="179" t="s">
        <v>2647</v>
      </c>
      <c r="AJ322" s="179" t="s">
        <v>2648</v>
      </c>
      <c r="AK322" s="177">
        <v>3</v>
      </c>
      <c r="AL322" s="180">
        <v>1</v>
      </c>
      <c r="AM322" s="180"/>
      <c r="AN322" s="180" t="s">
        <v>2065</v>
      </c>
      <c r="AO322" s="223"/>
      <c r="AP322" s="29"/>
      <c r="AQ322" s="29"/>
      <c r="AR322" s="29"/>
    </row>
    <row r="323" spans="1:44" ht="14.25">
      <c r="A323" s="42"/>
      <c r="B323" s="43"/>
      <c r="C323" s="44"/>
      <c r="D323" s="45"/>
      <c r="AF323" s="30"/>
      <c r="AG323" s="34"/>
      <c r="AH323" s="34"/>
      <c r="AI323" s="179" t="s">
        <v>2649</v>
      </c>
      <c r="AJ323" s="179" t="s">
        <v>2650</v>
      </c>
      <c r="AK323" s="177">
        <v>3</v>
      </c>
      <c r="AL323" s="180">
        <v>1</v>
      </c>
      <c r="AM323" s="180"/>
      <c r="AN323" s="180" t="s">
        <v>2040</v>
      </c>
      <c r="AO323" s="223"/>
      <c r="AP323" s="29"/>
      <c r="AQ323" s="29"/>
      <c r="AR323" s="29"/>
    </row>
    <row r="324" spans="1:44" ht="14.25">
      <c r="A324" s="42"/>
      <c r="B324" s="43"/>
      <c r="C324" s="44"/>
      <c r="D324" s="45"/>
      <c r="AF324" s="30"/>
      <c r="AG324" s="34"/>
      <c r="AH324" s="34"/>
      <c r="AI324" s="179" t="s">
        <v>2651</v>
      </c>
      <c r="AJ324" s="179" t="s">
        <v>2652</v>
      </c>
      <c r="AK324" s="177">
        <v>3</v>
      </c>
      <c r="AL324" s="180">
        <v>1</v>
      </c>
      <c r="AM324" s="180"/>
      <c r="AN324" s="180" t="s">
        <v>2040</v>
      </c>
      <c r="AO324" s="223"/>
      <c r="AP324" s="29"/>
      <c r="AQ324" s="29"/>
      <c r="AR324" s="29"/>
    </row>
    <row r="325" spans="1:44" ht="14.25">
      <c r="A325" s="42"/>
      <c r="B325" s="43"/>
      <c r="C325" s="44"/>
      <c r="D325" s="45"/>
      <c r="AF325" s="30"/>
      <c r="AG325" s="34"/>
      <c r="AH325" s="34"/>
      <c r="AI325" s="179" t="s">
        <v>2653</v>
      </c>
      <c r="AJ325" s="179" t="s">
        <v>2654</v>
      </c>
      <c r="AK325" s="177">
        <v>1</v>
      </c>
      <c r="AL325" s="180">
        <v>1</v>
      </c>
      <c r="AM325" s="180"/>
      <c r="AN325" s="180" t="s">
        <v>2065</v>
      </c>
      <c r="AO325" s="223"/>
      <c r="AP325" s="29"/>
      <c r="AQ325" s="29"/>
      <c r="AR325" s="29"/>
    </row>
    <row r="326" spans="1:44" ht="14.25">
      <c r="A326" s="42"/>
      <c r="B326" s="43"/>
      <c r="C326" s="44"/>
      <c r="D326" s="45"/>
      <c r="AF326" s="30"/>
      <c r="AG326" s="34"/>
      <c r="AH326" s="34"/>
      <c r="AI326" s="179" t="s">
        <v>2655</v>
      </c>
      <c r="AJ326" s="179" t="s">
        <v>2656</v>
      </c>
      <c r="AK326" s="177">
        <v>1</v>
      </c>
      <c r="AL326" s="180">
        <v>1</v>
      </c>
      <c r="AM326" s="180"/>
      <c r="AN326" s="180" t="s">
        <v>2065</v>
      </c>
      <c r="AO326" s="223"/>
      <c r="AP326" s="29"/>
      <c r="AQ326" s="29"/>
      <c r="AR326" s="29"/>
    </row>
    <row r="327" spans="1:44" ht="14.25">
      <c r="A327" s="42"/>
      <c r="B327" s="43"/>
      <c r="C327" s="44"/>
      <c r="D327" s="45"/>
      <c r="AF327" s="30"/>
      <c r="AG327" s="30"/>
      <c r="AH327" s="30"/>
      <c r="AI327" s="179" t="s">
        <v>2657</v>
      </c>
      <c r="AJ327" s="179" t="s">
        <v>2658</v>
      </c>
      <c r="AK327" s="177">
        <v>1</v>
      </c>
      <c r="AL327" s="180">
        <v>1</v>
      </c>
      <c r="AM327" s="180"/>
      <c r="AN327" s="180" t="s">
        <v>2065</v>
      </c>
      <c r="AO327" s="223"/>
      <c r="AP327" s="29"/>
      <c r="AQ327" s="29"/>
      <c r="AR327" s="29"/>
    </row>
    <row r="328" spans="1:44" ht="14.25">
      <c r="A328" s="42"/>
      <c r="B328" s="43"/>
      <c r="C328" s="44"/>
      <c r="D328" s="45"/>
      <c r="AF328" s="30"/>
      <c r="AG328" s="34"/>
      <c r="AH328" s="34"/>
      <c r="AI328" s="179" t="s">
        <v>2659</v>
      </c>
      <c r="AJ328" s="179" t="s">
        <v>2660</v>
      </c>
      <c r="AK328" s="177">
        <v>0.5</v>
      </c>
      <c r="AL328" s="180">
        <v>1</v>
      </c>
      <c r="AM328" s="180"/>
      <c r="AN328" s="180" t="s">
        <v>2065</v>
      </c>
      <c r="AO328" s="223"/>
      <c r="AP328" s="29"/>
      <c r="AQ328" s="29"/>
      <c r="AR328" s="29"/>
    </row>
    <row r="329" spans="1:44" ht="14.25">
      <c r="A329" s="42"/>
      <c r="B329" s="43"/>
      <c r="C329" s="44"/>
      <c r="D329" s="45"/>
      <c r="AF329" s="30"/>
      <c r="AG329" s="34"/>
      <c r="AH329" s="34"/>
      <c r="AI329" s="179" t="s">
        <v>2661</v>
      </c>
      <c r="AJ329" s="179" t="s">
        <v>2662</v>
      </c>
      <c r="AK329" s="177">
        <v>1</v>
      </c>
      <c r="AL329" s="180">
        <v>1</v>
      </c>
      <c r="AM329" s="180"/>
      <c r="AN329" s="180" t="s">
        <v>1974</v>
      </c>
      <c r="AO329" s="223"/>
      <c r="AP329" s="29"/>
      <c r="AQ329" s="29"/>
      <c r="AR329" s="29"/>
    </row>
    <row r="330" spans="1:44" ht="14.25">
      <c r="A330" s="42"/>
      <c r="B330" s="43"/>
      <c r="C330" s="44"/>
      <c r="D330" s="45"/>
      <c r="AF330" s="30"/>
      <c r="AG330" s="34"/>
      <c r="AH330" s="34"/>
      <c r="AI330" s="179" t="s">
        <v>2663</v>
      </c>
      <c r="AJ330" s="179" t="s">
        <v>2664</v>
      </c>
      <c r="AK330" s="177">
        <v>0.5</v>
      </c>
      <c r="AL330" s="180">
        <v>1</v>
      </c>
      <c r="AM330" s="180"/>
      <c r="AN330" s="180" t="s">
        <v>1974</v>
      </c>
      <c r="AO330" s="223"/>
      <c r="AP330" s="29"/>
      <c r="AQ330" s="29"/>
      <c r="AR330" s="29"/>
    </row>
    <row r="331" spans="1:44" ht="14.25">
      <c r="A331" s="42"/>
      <c r="B331" s="43"/>
      <c r="C331" s="44"/>
      <c r="D331" s="45"/>
      <c r="AF331" s="30"/>
      <c r="AG331" s="30"/>
      <c r="AH331" s="30"/>
      <c r="AI331" s="179" t="s">
        <v>2665</v>
      </c>
      <c r="AJ331" s="179" t="s">
        <v>2666</v>
      </c>
      <c r="AK331" s="177">
        <v>1</v>
      </c>
      <c r="AL331" s="180">
        <v>1</v>
      </c>
      <c r="AM331" s="180"/>
      <c r="AN331" s="180" t="s">
        <v>1974</v>
      </c>
      <c r="AO331" s="223"/>
      <c r="AP331" s="29"/>
      <c r="AQ331" s="29"/>
      <c r="AR331" s="29"/>
    </row>
    <row r="332" spans="1:44" ht="14.25">
      <c r="A332" s="42"/>
      <c r="B332" s="43"/>
      <c r="C332" s="44"/>
      <c r="D332" s="45"/>
      <c r="AF332" s="30"/>
      <c r="AG332" s="34"/>
      <c r="AH332" s="34"/>
      <c r="AI332" s="179" t="s">
        <v>2667</v>
      </c>
      <c r="AJ332" s="179" t="s">
        <v>2668</v>
      </c>
      <c r="AK332" s="177">
        <v>0.5</v>
      </c>
      <c r="AL332" s="180">
        <v>1</v>
      </c>
      <c r="AM332" s="180"/>
      <c r="AN332" s="180" t="s">
        <v>1974</v>
      </c>
      <c r="AO332" s="223"/>
      <c r="AP332" s="29"/>
      <c r="AQ332" s="29"/>
      <c r="AR332" s="29"/>
    </row>
    <row r="333" spans="1:44" ht="14.25">
      <c r="A333" s="42"/>
      <c r="B333" s="43"/>
      <c r="C333" s="44"/>
      <c r="D333" s="45"/>
      <c r="AF333" s="30"/>
      <c r="AG333" s="30"/>
      <c r="AH333" s="30"/>
      <c r="AI333" s="179" t="s">
        <v>2669</v>
      </c>
      <c r="AJ333" s="179" t="s">
        <v>2670</v>
      </c>
      <c r="AK333" s="177">
        <v>0.5</v>
      </c>
      <c r="AL333" s="180">
        <v>1</v>
      </c>
      <c r="AM333" s="180"/>
      <c r="AN333" s="180" t="s">
        <v>1974</v>
      </c>
      <c r="AO333" s="223"/>
      <c r="AP333" s="29"/>
      <c r="AQ333" s="29"/>
      <c r="AR333" s="29"/>
    </row>
    <row r="334" spans="1:44" ht="14.25">
      <c r="A334" s="42"/>
      <c r="B334" s="43"/>
      <c r="C334" s="44"/>
      <c r="D334" s="45"/>
      <c r="AF334" s="30"/>
      <c r="AG334" s="34"/>
      <c r="AH334" s="34"/>
      <c r="AI334" s="179" t="s">
        <v>2671</v>
      </c>
      <c r="AJ334" s="179" t="s">
        <v>2672</v>
      </c>
      <c r="AK334" s="177">
        <v>3</v>
      </c>
      <c r="AL334" s="180">
        <v>1</v>
      </c>
      <c r="AM334" s="180"/>
      <c r="AN334" s="180" t="s">
        <v>2040</v>
      </c>
      <c r="AO334" s="223"/>
      <c r="AP334" s="29"/>
      <c r="AQ334" s="29"/>
      <c r="AR334" s="29"/>
    </row>
    <row r="335" spans="1:44" ht="14.25">
      <c r="A335" s="42"/>
      <c r="B335" s="43"/>
      <c r="C335" s="44"/>
      <c r="D335" s="45"/>
      <c r="AF335" s="30"/>
      <c r="AG335" s="30"/>
      <c r="AH335" s="30"/>
      <c r="AI335" s="179" t="s">
        <v>2673</v>
      </c>
      <c r="AJ335" s="179" t="s">
        <v>2674</v>
      </c>
      <c r="AK335" s="177">
        <v>3</v>
      </c>
      <c r="AL335" s="180">
        <v>1</v>
      </c>
      <c r="AM335" s="180">
        <v>5</v>
      </c>
      <c r="AN335" s="180" t="s">
        <v>2021</v>
      </c>
      <c r="AO335" s="223" t="s">
        <v>696</v>
      </c>
      <c r="AP335" s="29"/>
      <c r="AQ335" s="29"/>
      <c r="AR335" s="29"/>
    </row>
    <row r="336" spans="1:44" ht="14.25">
      <c r="A336" s="42"/>
      <c r="B336" s="43"/>
      <c r="C336" s="44"/>
      <c r="D336" s="45"/>
      <c r="AF336" s="30"/>
      <c r="AG336" s="30"/>
      <c r="AH336" s="30"/>
      <c r="AI336" s="179" t="s">
        <v>2675</v>
      </c>
      <c r="AJ336" s="179" t="s">
        <v>2676</v>
      </c>
      <c r="AK336" s="177">
        <v>1</v>
      </c>
      <c r="AL336" s="180">
        <v>1</v>
      </c>
      <c r="AM336" s="180"/>
      <c r="AN336" s="180" t="s">
        <v>1974</v>
      </c>
      <c r="AO336" s="223"/>
      <c r="AP336" s="29"/>
      <c r="AQ336" s="29"/>
      <c r="AR336" s="29"/>
    </row>
    <row r="337" spans="1:44" ht="14.25">
      <c r="A337" s="42"/>
      <c r="B337" s="43"/>
      <c r="C337" s="44"/>
      <c r="D337" s="45"/>
      <c r="AF337" s="30"/>
      <c r="AG337" s="34"/>
      <c r="AH337" s="34"/>
      <c r="AI337" s="179" t="s">
        <v>2677</v>
      </c>
      <c r="AJ337" s="179" t="s">
        <v>2678</v>
      </c>
      <c r="AK337" s="177">
        <v>1</v>
      </c>
      <c r="AL337" s="180">
        <v>1</v>
      </c>
      <c r="AM337" s="180"/>
      <c r="AN337" s="180" t="s">
        <v>1974</v>
      </c>
      <c r="AO337" s="223"/>
      <c r="AP337" s="29"/>
      <c r="AQ337" s="29"/>
      <c r="AR337" s="29"/>
    </row>
    <row r="338" spans="1:44" ht="14.25">
      <c r="A338" s="42"/>
      <c r="B338" s="43"/>
      <c r="C338" s="44"/>
      <c r="D338" s="45"/>
      <c r="AF338" s="30"/>
      <c r="AG338" s="34"/>
      <c r="AH338" s="34"/>
      <c r="AI338" s="179" t="s">
        <v>2679</v>
      </c>
      <c r="AJ338" s="179" t="s">
        <v>2680</v>
      </c>
      <c r="AK338" s="177">
        <v>1</v>
      </c>
      <c r="AL338" s="180">
        <v>1</v>
      </c>
      <c r="AM338" s="180"/>
      <c r="AN338" s="180" t="s">
        <v>1974</v>
      </c>
      <c r="AO338" s="223"/>
      <c r="AP338" s="29"/>
      <c r="AQ338" s="29"/>
      <c r="AR338" s="29"/>
    </row>
    <row r="339" spans="1:44" ht="14.25">
      <c r="A339" s="42"/>
      <c r="B339" s="43"/>
      <c r="C339" s="44"/>
      <c r="D339" s="45"/>
      <c r="AF339" s="30"/>
      <c r="AG339" s="34"/>
      <c r="AH339" s="34"/>
      <c r="AI339" s="179" t="s">
        <v>2681</v>
      </c>
      <c r="AJ339" s="179" t="s">
        <v>2672</v>
      </c>
      <c r="AK339" s="177">
        <v>3</v>
      </c>
      <c r="AL339" s="180">
        <v>1</v>
      </c>
      <c r="AM339" s="180"/>
      <c r="AN339" s="180" t="s">
        <v>1974</v>
      </c>
      <c r="AO339" s="223"/>
      <c r="AP339" s="29"/>
      <c r="AQ339" s="29"/>
      <c r="AR339" s="29"/>
    </row>
    <row r="340" spans="1:44" ht="14.25">
      <c r="A340" s="42"/>
      <c r="B340" s="43"/>
      <c r="C340" s="44"/>
      <c r="D340" s="45"/>
      <c r="AF340" s="30"/>
      <c r="AG340" s="34"/>
      <c r="AH340" s="34"/>
      <c r="AI340" s="179" t="s">
        <v>2682</v>
      </c>
      <c r="AJ340" s="179" t="s">
        <v>2683</v>
      </c>
      <c r="AK340" s="177">
        <v>3</v>
      </c>
      <c r="AL340" s="179">
        <v>1</v>
      </c>
      <c r="AM340" s="179"/>
      <c r="AN340" s="179" t="s">
        <v>2021</v>
      </c>
      <c r="AO340" s="223"/>
      <c r="AP340" s="29"/>
      <c r="AQ340" s="29"/>
      <c r="AR340" s="29"/>
    </row>
    <row r="341" spans="1:44" ht="14.25">
      <c r="A341" s="42"/>
      <c r="B341" s="43"/>
      <c r="C341" s="44"/>
      <c r="D341" s="45"/>
      <c r="AF341" s="30"/>
      <c r="AG341" s="34"/>
      <c r="AH341" s="34"/>
      <c r="AI341" s="179" t="s">
        <v>2684</v>
      </c>
      <c r="AJ341" s="179" t="s">
        <v>2685</v>
      </c>
      <c r="AK341" s="177">
        <v>0.5</v>
      </c>
      <c r="AL341" s="180">
        <v>1</v>
      </c>
      <c r="AM341" s="180"/>
      <c r="AN341" s="180" t="s">
        <v>2040</v>
      </c>
      <c r="AO341" s="223"/>
      <c r="AP341" s="29"/>
      <c r="AQ341" s="29"/>
      <c r="AR341" s="29"/>
    </row>
    <row r="342" spans="1:44" ht="14.25">
      <c r="A342" s="42"/>
      <c r="B342" s="43"/>
      <c r="C342" s="44"/>
      <c r="D342" s="45"/>
      <c r="AF342" s="30"/>
      <c r="AG342" s="34"/>
      <c r="AH342" s="34"/>
      <c r="AI342" s="179" t="s">
        <v>2686</v>
      </c>
      <c r="AJ342" s="179" t="s">
        <v>2687</v>
      </c>
      <c r="AK342" s="177">
        <v>0.5</v>
      </c>
      <c r="AL342" s="180">
        <v>1</v>
      </c>
      <c r="AM342" s="180"/>
      <c r="AN342" s="180" t="s">
        <v>2040</v>
      </c>
      <c r="AO342" s="223"/>
      <c r="AP342" s="29"/>
      <c r="AQ342" s="29"/>
      <c r="AR342" s="29"/>
    </row>
    <row r="343" spans="1:44" ht="14.25">
      <c r="A343" s="42"/>
      <c r="B343" s="43"/>
      <c r="C343" s="44"/>
      <c r="D343" s="45"/>
      <c r="AF343" s="30"/>
      <c r="AG343" s="34"/>
      <c r="AH343" s="34"/>
      <c r="AI343" s="179" t="s">
        <v>2688</v>
      </c>
      <c r="AJ343" s="179" t="s">
        <v>2689</v>
      </c>
      <c r="AK343" s="177">
        <v>0.5</v>
      </c>
      <c r="AL343" s="180">
        <v>1</v>
      </c>
      <c r="AM343" s="180"/>
      <c r="AN343" s="180" t="s">
        <v>2021</v>
      </c>
      <c r="AO343" s="223"/>
      <c r="AP343" s="29"/>
      <c r="AQ343" s="29"/>
      <c r="AR343" s="29"/>
    </row>
    <row r="344" spans="1:44" ht="14.25">
      <c r="A344" s="42"/>
      <c r="B344" s="43"/>
      <c r="C344" s="44"/>
      <c r="D344" s="45"/>
      <c r="AF344" s="30"/>
      <c r="AG344" s="34"/>
      <c r="AH344" s="34"/>
      <c r="AI344" s="179" t="s">
        <v>2690</v>
      </c>
      <c r="AJ344" s="179" t="s">
        <v>2691</v>
      </c>
      <c r="AK344" s="177">
        <v>0.5</v>
      </c>
      <c r="AL344" s="180">
        <v>1</v>
      </c>
      <c r="AM344" s="180"/>
      <c r="AN344" s="180" t="s">
        <v>2021</v>
      </c>
      <c r="AO344" s="223"/>
      <c r="AP344" s="29"/>
      <c r="AQ344" s="29"/>
      <c r="AR344" s="29"/>
    </row>
    <row r="345" spans="1:44" ht="14.25">
      <c r="A345" s="42"/>
      <c r="B345" s="43"/>
      <c r="C345" s="44"/>
      <c r="D345" s="45"/>
      <c r="AF345" s="30"/>
      <c r="AG345" s="34"/>
      <c r="AH345" s="34"/>
      <c r="AI345" s="179" t="s">
        <v>2692</v>
      </c>
      <c r="AJ345" s="179" t="s">
        <v>2693</v>
      </c>
      <c r="AK345" s="177">
        <v>0.5</v>
      </c>
      <c r="AL345" s="180">
        <v>1</v>
      </c>
      <c r="AM345" s="180"/>
      <c r="AN345" s="180" t="s">
        <v>2021</v>
      </c>
      <c r="AO345" s="223"/>
      <c r="AP345" s="29"/>
      <c r="AQ345" s="29"/>
      <c r="AR345" s="29"/>
    </row>
    <row r="346" spans="1:44" ht="14.25">
      <c r="A346" s="42"/>
      <c r="B346" s="43"/>
      <c r="C346" s="44"/>
      <c r="D346" s="45"/>
      <c r="AF346" s="30"/>
      <c r="AG346" s="34"/>
      <c r="AH346" s="34"/>
      <c r="AI346" s="179" t="s">
        <v>2694</v>
      </c>
      <c r="AJ346" s="179" t="s">
        <v>2695</v>
      </c>
      <c r="AK346" s="177">
        <v>0.5</v>
      </c>
      <c r="AL346" s="180">
        <v>1</v>
      </c>
      <c r="AM346" s="180"/>
      <c r="AN346" s="180" t="s">
        <v>2040</v>
      </c>
      <c r="AO346" s="223"/>
      <c r="AP346" s="29"/>
      <c r="AQ346" s="29"/>
      <c r="AR346" s="29"/>
    </row>
    <row r="347" spans="1:44" ht="14.25">
      <c r="A347" s="42"/>
      <c r="B347" s="43"/>
      <c r="C347" s="44"/>
      <c r="D347" s="45"/>
      <c r="AF347" s="30"/>
      <c r="AG347" s="34"/>
      <c r="AH347" s="34"/>
      <c r="AI347" s="179" t="s">
        <v>2696</v>
      </c>
      <c r="AJ347" s="179" t="s">
        <v>2697</v>
      </c>
      <c r="AK347" s="177">
        <v>0.5</v>
      </c>
      <c r="AL347" s="180">
        <v>1</v>
      </c>
      <c r="AM347" s="180"/>
      <c r="AN347" s="180" t="s">
        <v>2040</v>
      </c>
      <c r="AO347" s="223"/>
      <c r="AP347" s="29"/>
      <c r="AQ347" s="29"/>
      <c r="AR347" s="29"/>
    </row>
    <row r="348" spans="1:44" ht="14.25">
      <c r="A348" s="42"/>
      <c r="B348" s="43"/>
      <c r="C348" s="44"/>
      <c r="D348" s="45"/>
      <c r="AF348" s="30"/>
      <c r="AG348" s="34"/>
      <c r="AH348" s="34"/>
      <c r="AI348" s="179" t="s">
        <v>2698</v>
      </c>
      <c r="AJ348" s="179" t="s">
        <v>2699</v>
      </c>
      <c r="AK348" s="177">
        <v>0.5</v>
      </c>
      <c r="AL348" s="180">
        <v>1</v>
      </c>
      <c r="AM348" s="180"/>
      <c r="AN348" s="180" t="s">
        <v>2021</v>
      </c>
      <c r="AO348" s="223"/>
      <c r="AP348" s="29"/>
      <c r="AQ348" s="29"/>
      <c r="AR348" s="29"/>
    </row>
    <row r="349" spans="1:44" ht="14.25">
      <c r="A349" s="42"/>
      <c r="B349" s="43"/>
      <c r="C349" s="44"/>
      <c r="D349" s="45"/>
      <c r="AF349" s="30"/>
      <c r="AG349" s="34"/>
      <c r="AH349" s="34"/>
      <c r="AI349" s="179" t="s">
        <v>2700</v>
      </c>
      <c r="AJ349" s="179" t="s">
        <v>2701</v>
      </c>
      <c r="AK349" s="177">
        <v>0.5</v>
      </c>
      <c r="AL349" s="180">
        <v>1</v>
      </c>
      <c r="AM349" s="180"/>
      <c r="AN349" s="180" t="s">
        <v>2040</v>
      </c>
      <c r="AO349" s="223"/>
      <c r="AP349" s="29"/>
      <c r="AQ349" s="29"/>
      <c r="AR349" s="29"/>
    </row>
    <row r="350" spans="1:44" ht="14.25">
      <c r="A350" s="42"/>
      <c r="B350" s="43"/>
      <c r="C350" s="44"/>
      <c r="D350" s="45"/>
      <c r="AF350" s="30"/>
      <c r="AG350" s="34"/>
      <c r="AH350" s="34"/>
      <c r="AI350" s="179" t="s">
        <v>2702</v>
      </c>
      <c r="AJ350" s="179" t="s">
        <v>2703</v>
      </c>
      <c r="AK350" s="177">
        <v>0.5</v>
      </c>
      <c r="AL350" s="180">
        <v>1</v>
      </c>
      <c r="AM350" s="180"/>
      <c r="AN350" s="180" t="s">
        <v>2040</v>
      </c>
      <c r="AO350" s="223"/>
      <c r="AP350" s="29"/>
      <c r="AQ350" s="29"/>
      <c r="AR350" s="29"/>
    </row>
    <row r="351" spans="1:44" ht="14.25">
      <c r="A351" s="42"/>
      <c r="B351" s="43"/>
      <c r="C351" s="44"/>
      <c r="D351" s="45"/>
      <c r="AF351" s="30"/>
      <c r="AG351" s="34"/>
      <c r="AH351" s="34"/>
      <c r="AI351" s="179" t="s">
        <v>2704</v>
      </c>
      <c r="AJ351" s="179" t="s">
        <v>2705</v>
      </c>
      <c r="AK351" s="177">
        <v>3</v>
      </c>
      <c r="AL351" s="180">
        <v>1</v>
      </c>
      <c r="AM351" s="180"/>
      <c r="AN351" s="180" t="s">
        <v>2021</v>
      </c>
      <c r="AO351" s="223"/>
      <c r="AP351" s="29"/>
      <c r="AQ351" s="29"/>
      <c r="AR351" s="29"/>
    </row>
    <row r="352" spans="1:44" ht="14.25">
      <c r="A352" s="42"/>
      <c r="B352" s="43"/>
      <c r="C352" s="44"/>
      <c r="D352" s="45"/>
      <c r="AF352" s="30"/>
      <c r="AG352" s="34"/>
      <c r="AH352" s="34"/>
      <c r="AI352" s="179" t="s">
        <v>2706</v>
      </c>
      <c r="AJ352" s="179" t="s">
        <v>2707</v>
      </c>
      <c r="AK352" s="177">
        <v>1</v>
      </c>
      <c r="AL352" s="180">
        <v>1</v>
      </c>
      <c r="AM352" s="180">
        <v>7</v>
      </c>
      <c r="AN352" s="180" t="s">
        <v>2021</v>
      </c>
      <c r="AO352" s="223" t="s">
        <v>666</v>
      </c>
      <c r="AP352" s="29"/>
      <c r="AQ352" s="29"/>
      <c r="AR352" s="29"/>
    </row>
    <row r="353" spans="1:44" ht="14.25">
      <c r="A353" s="42"/>
      <c r="B353" s="43"/>
      <c r="C353" s="44"/>
      <c r="D353" s="45"/>
      <c r="AF353" s="30"/>
      <c r="AG353" s="34"/>
      <c r="AH353" s="34"/>
      <c r="AI353" s="179" t="s">
        <v>2708</v>
      </c>
      <c r="AJ353" s="179" t="s">
        <v>2709</v>
      </c>
      <c r="AK353" s="177">
        <v>2</v>
      </c>
      <c r="AL353" s="180">
        <v>1</v>
      </c>
      <c r="AM353" s="180"/>
      <c r="AN353" s="180"/>
      <c r="AO353" s="223"/>
      <c r="AP353" s="29"/>
      <c r="AQ353" s="29"/>
      <c r="AR353" s="29"/>
    </row>
    <row r="354" spans="1:44" ht="14.25">
      <c r="A354" s="42"/>
      <c r="B354" s="43"/>
      <c r="C354" s="44"/>
      <c r="D354" s="45"/>
      <c r="AF354" s="30"/>
      <c r="AG354" s="34"/>
      <c r="AH354" s="34"/>
      <c r="AI354" s="179" t="s">
        <v>2710</v>
      </c>
      <c r="AJ354" s="179" t="s">
        <v>2711</v>
      </c>
      <c r="AK354" s="177">
        <v>0.5</v>
      </c>
      <c r="AL354" s="180">
        <v>1</v>
      </c>
      <c r="AM354" s="180"/>
      <c r="AN354" s="180"/>
      <c r="AO354" s="223"/>
      <c r="AP354" s="29"/>
      <c r="AQ354" s="29"/>
      <c r="AR354" s="29"/>
    </row>
    <row r="355" spans="1:44" ht="14.25">
      <c r="A355" s="42"/>
      <c r="B355" s="43"/>
      <c r="C355" s="44"/>
      <c r="D355" s="45"/>
      <c r="AF355" s="30"/>
      <c r="AG355" s="34"/>
      <c r="AH355" s="34"/>
      <c r="AI355" s="179" t="s">
        <v>2712</v>
      </c>
      <c r="AJ355" s="179" t="s">
        <v>2713</v>
      </c>
      <c r="AK355" s="177">
        <v>3</v>
      </c>
      <c r="AL355" s="180">
        <v>1</v>
      </c>
      <c r="AM355" s="180"/>
      <c r="AN355" s="180" t="s">
        <v>2065</v>
      </c>
      <c r="AO355" s="223"/>
      <c r="AP355" s="29"/>
      <c r="AQ355" s="29"/>
      <c r="AR355" s="29"/>
    </row>
    <row r="356" spans="1:44" ht="14.25">
      <c r="A356" s="42"/>
      <c r="B356" s="43"/>
      <c r="C356" s="44"/>
      <c r="D356" s="45"/>
      <c r="AF356" s="30"/>
      <c r="AG356" s="34"/>
      <c r="AH356" s="34"/>
      <c r="AI356" s="179" t="s">
        <v>2714</v>
      </c>
      <c r="AJ356" s="179" t="s">
        <v>2715</v>
      </c>
      <c r="AK356" s="177">
        <v>1</v>
      </c>
      <c r="AL356" s="180">
        <v>1</v>
      </c>
      <c r="AM356" s="180"/>
      <c r="AN356" s="180" t="s">
        <v>1974</v>
      </c>
      <c r="AO356" s="223"/>
      <c r="AP356" s="29"/>
      <c r="AQ356" s="29"/>
      <c r="AR356" s="29"/>
    </row>
    <row r="357" spans="1:44" ht="14.25">
      <c r="A357" s="42"/>
      <c r="B357" s="43"/>
      <c r="C357" s="44"/>
      <c r="D357" s="45"/>
      <c r="AF357" s="30"/>
      <c r="AG357" s="30"/>
      <c r="AH357" s="30"/>
      <c r="AI357" s="179" t="s">
        <v>2716</v>
      </c>
      <c r="AJ357" s="179" t="s">
        <v>2717</v>
      </c>
      <c r="AK357" s="177">
        <v>3</v>
      </c>
      <c r="AL357" s="180">
        <v>1</v>
      </c>
      <c r="AM357" s="180"/>
      <c r="AN357" s="180" t="s">
        <v>2065</v>
      </c>
      <c r="AO357" s="223"/>
      <c r="AP357" s="29"/>
      <c r="AQ357" s="29"/>
      <c r="AR357" s="29"/>
    </row>
    <row r="358" spans="1:44" ht="14.25">
      <c r="A358" s="42"/>
      <c r="B358" s="43"/>
      <c r="C358" s="44"/>
      <c r="D358" s="45"/>
      <c r="AF358" s="30"/>
      <c r="AG358" s="34"/>
      <c r="AH358" s="34"/>
      <c r="AI358" s="179" t="s">
        <v>2718</v>
      </c>
      <c r="AJ358" s="179" t="s">
        <v>2719</v>
      </c>
      <c r="AK358" s="177">
        <v>3</v>
      </c>
      <c r="AL358" s="180">
        <v>1</v>
      </c>
      <c r="AM358" s="179"/>
      <c r="AN358" s="179" t="s">
        <v>1974</v>
      </c>
      <c r="AO358" s="223"/>
      <c r="AP358" s="29"/>
      <c r="AQ358" s="29"/>
      <c r="AR358" s="29"/>
    </row>
    <row r="359" spans="1:44" ht="14.25">
      <c r="A359" s="42"/>
      <c r="B359" s="43"/>
      <c r="C359" s="44"/>
      <c r="D359" s="45"/>
      <c r="AF359" s="30"/>
      <c r="AG359" s="34"/>
      <c r="AH359" s="34"/>
      <c r="AI359" s="179" t="s">
        <v>2720</v>
      </c>
      <c r="AJ359" s="179" t="s">
        <v>2721</v>
      </c>
      <c r="AK359" s="177">
        <v>3</v>
      </c>
      <c r="AL359" s="180">
        <v>1</v>
      </c>
      <c r="AM359" s="180"/>
      <c r="AN359" s="180" t="s">
        <v>1974</v>
      </c>
      <c r="AO359" s="223"/>
      <c r="AP359" s="29"/>
      <c r="AQ359" s="29"/>
      <c r="AR359" s="29"/>
    </row>
    <row r="360" spans="1:44" ht="14.25">
      <c r="A360" s="42"/>
      <c r="B360" s="43"/>
      <c r="C360" s="44"/>
      <c r="D360" s="45"/>
      <c r="AF360" s="30"/>
      <c r="AG360" s="34"/>
      <c r="AH360" s="34"/>
      <c r="AI360" s="179" t="s">
        <v>2722</v>
      </c>
      <c r="AJ360" s="179" t="s">
        <v>2723</v>
      </c>
      <c r="AK360" s="177">
        <v>1</v>
      </c>
      <c r="AL360" s="180">
        <v>1</v>
      </c>
      <c r="AM360" s="180">
        <v>7</v>
      </c>
      <c r="AN360" s="180" t="s">
        <v>1974</v>
      </c>
      <c r="AO360" s="223" t="s">
        <v>666</v>
      </c>
      <c r="AP360" s="29"/>
      <c r="AQ360" s="29"/>
      <c r="AR360" s="29"/>
    </row>
    <row r="361" spans="1:44" ht="14.25">
      <c r="A361" s="42"/>
      <c r="B361" s="43"/>
      <c r="C361" s="44"/>
      <c r="D361" s="45"/>
      <c r="AF361" s="30"/>
      <c r="AG361" s="34"/>
      <c r="AH361" s="34"/>
      <c r="AI361" s="179" t="s">
        <v>2724</v>
      </c>
      <c r="AJ361" s="179" t="s">
        <v>2725</v>
      </c>
      <c r="AK361" s="177">
        <v>0.5</v>
      </c>
      <c r="AL361" s="180">
        <v>1</v>
      </c>
      <c r="AM361" s="180"/>
      <c r="AN361" s="180"/>
      <c r="AO361" s="223"/>
      <c r="AP361" s="29"/>
      <c r="AQ361" s="29"/>
      <c r="AR361" s="29"/>
    </row>
    <row r="362" spans="1:44" ht="14.25">
      <c r="A362" s="42"/>
      <c r="B362" s="43"/>
      <c r="C362" s="44"/>
      <c r="D362" s="45"/>
      <c r="AF362" s="30"/>
      <c r="AG362" s="34"/>
      <c r="AH362" s="34"/>
      <c r="AI362" s="179" t="s">
        <v>2726</v>
      </c>
      <c r="AJ362" s="179" t="s">
        <v>2727</v>
      </c>
      <c r="AK362" s="177">
        <v>0.5</v>
      </c>
      <c r="AL362" s="180">
        <v>1</v>
      </c>
      <c r="AM362" s="180"/>
      <c r="AN362" s="180"/>
      <c r="AO362" s="223"/>
      <c r="AP362" s="29"/>
      <c r="AQ362" s="29"/>
      <c r="AR362" s="29"/>
    </row>
    <row r="363" spans="1:44" ht="14.25">
      <c r="A363" s="42"/>
      <c r="B363" s="43"/>
      <c r="C363" s="44"/>
      <c r="D363" s="45"/>
      <c r="AF363" s="30"/>
      <c r="AG363" s="34"/>
      <c r="AH363" s="34"/>
      <c r="AI363" s="179" t="s">
        <v>2728</v>
      </c>
      <c r="AJ363" s="179" t="s">
        <v>2729</v>
      </c>
      <c r="AK363" s="177">
        <v>3</v>
      </c>
      <c r="AL363" s="180">
        <v>1</v>
      </c>
      <c r="AM363" s="180"/>
      <c r="AN363" s="180" t="s">
        <v>2021</v>
      </c>
      <c r="AO363" s="223"/>
      <c r="AP363" s="29"/>
      <c r="AQ363" s="29"/>
      <c r="AR363" s="29"/>
    </row>
    <row r="364" spans="1:44" ht="14.25">
      <c r="A364" s="42"/>
      <c r="B364" s="43"/>
      <c r="C364" s="44"/>
      <c r="D364" s="45"/>
      <c r="AF364" s="30"/>
      <c r="AG364" s="34"/>
      <c r="AH364" s="34"/>
      <c r="AI364" s="179" t="s">
        <v>2730</v>
      </c>
      <c r="AJ364" s="179" t="s">
        <v>2731</v>
      </c>
      <c r="AK364" s="177">
        <v>1</v>
      </c>
      <c r="AL364" s="180">
        <v>1</v>
      </c>
      <c r="AM364" s="180">
        <v>7</v>
      </c>
      <c r="AN364" s="180" t="s">
        <v>2040</v>
      </c>
      <c r="AO364" s="223" t="s">
        <v>697</v>
      </c>
      <c r="AP364" s="29"/>
      <c r="AQ364" s="29"/>
      <c r="AR364" s="29"/>
    </row>
    <row r="365" spans="1:44" ht="14.25">
      <c r="A365" s="42"/>
      <c r="B365" s="43"/>
      <c r="C365" s="44"/>
      <c r="D365" s="45"/>
      <c r="AF365" s="30"/>
      <c r="AG365" s="34"/>
      <c r="AH365" s="34"/>
      <c r="AI365" s="179" t="s">
        <v>2732</v>
      </c>
      <c r="AJ365" s="179" t="s">
        <v>2733</v>
      </c>
      <c r="AK365" s="177">
        <v>3</v>
      </c>
      <c r="AL365" s="180">
        <v>1</v>
      </c>
      <c r="AM365" s="180"/>
      <c r="AN365" s="180" t="s">
        <v>2065</v>
      </c>
      <c r="AO365" s="223"/>
      <c r="AP365" s="29"/>
      <c r="AQ365" s="29"/>
      <c r="AR365" s="29"/>
    </row>
    <row r="366" spans="1:44" ht="14.25">
      <c r="A366" s="42"/>
      <c r="B366" s="43"/>
      <c r="C366" s="44"/>
      <c r="D366" s="45"/>
      <c r="AF366" s="30"/>
      <c r="AG366" s="34"/>
      <c r="AH366" s="34"/>
      <c r="AI366" s="179" t="s">
        <v>2734</v>
      </c>
      <c r="AJ366" s="179" t="s">
        <v>2735</v>
      </c>
      <c r="AK366" s="177">
        <v>5</v>
      </c>
      <c r="AL366" s="180">
        <v>1</v>
      </c>
      <c r="AM366" s="180">
        <v>5</v>
      </c>
      <c r="AN366" s="180" t="s">
        <v>2040</v>
      </c>
      <c r="AO366" s="223" t="s">
        <v>698</v>
      </c>
      <c r="AP366" s="29"/>
      <c r="AQ366" s="29"/>
      <c r="AR366" s="29"/>
    </row>
    <row r="367" spans="1:44" ht="14.25">
      <c r="A367" s="42"/>
      <c r="B367" s="43"/>
      <c r="C367" s="44"/>
      <c r="D367" s="45"/>
      <c r="AF367" s="30"/>
      <c r="AG367" s="34"/>
      <c r="AH367" s="34"/>
      <c r="AI367" s="179" t="s">
        <v>2736</v>
      </c>
      <c r="AJ367" s="179" t="s">
        <v>2735</v>
      </c>
      <c r="AK367" s="177">
        <v>5</v>
      </c>
      <c r="AL367" s="180">
        <v>1</v>
      </c>
      <c r="AM367" s="180">
        <v>5</v>
      </c>
      <c r="AN367" s="180" t="s">
        <v>2040</v>
      </c>
      <c r="AO367" s="223" t="s">
        <v>699</v>
      </c>
      <c r="AP367" s="29"/>
      <c r="AQ367" s="29"/>
      <c r="AR367" s="29"/>
    </row>
    <row r="368" spans="1:44" ht="14.25">
      <c r="A368" s="42"/>
      <c r="B368" s="43"/>
      <c r="C368" s="44"/>
      <c r="D368" s="45"/>
      <c r="AF368" s="30"/>
      <c r="AG368" s="34"/>
      <c r="AH368" s="34"/>
      <c r="AI368" s="179" t="s">
        <v>2737</v>
      </c>
      <c r="AJ368" s="179" t="s">
        <v>2738</v>
      </c>
      <c r="AK368" s="177">
        <v>4</v>
      </c>
      <c r="AL368" s="180">
        <v>1</v>
      </c>
      <c r="AM368" s="180"/>
      <c r="AN368" s="180" t="s">
        <v>2040</v>
      </c>
      <c r="AO368" s="223"/>
      <c r="AP368" s="29"/>
      <c r="AQ368" s="29"/>
      <c r="AR368" s="29"/>
    </row>
    <row r="369" spans="1:44" ht="14.25">
      <c r="A369" s="42"/>
      <c r="B369" s="43"/>
      <c r="C369" s="44"/>
      <c r="D369" s="45"/>
      <c r="AF369" s="30"/>
      <c r="AG369" s="34"/>
      <c r="AH369" s="34"/>
      <c r="AI369" s="179" t="s">
        <v>2739</v>
      </c>
      <c r="AJ369" s="179" t="s">
        <v>2740</v>
      </c>
      <c r="AK369" s="177">
        <v>5</v>
      </c>
      <c r="AL369" s="180">
        <v>1</v>
      </c>
      <c r="AM369" s="179">
        <v>5</v>
      </c>
      <c r="AN369" s="179" t="s">
        <v>2021</v>
      </c>
      <c r="AO369" s="223"/>
      <c r="AP369" s="29"/>
      <c r="AQ369" s="29"/>
      <c r="AR369" s="29"/>
    </row>
    <row r="370" spans="1:44" ht="14.25">
      <c r="A370" s="38"/>
      <c r="B370" s="43"/>
      <c r="C370" s="44"/>
      <c r="D370" s="45"/>
      <c r="AF370" s="30"/>
      <c r="AG370" s="34"/>
      <c r="AH370" s="34"/>
      <c r="AI370" s="179" t="s">
        <v>2741</v>
      </c>
      <c r="AJ370" s="179" t="s">
        <v>2742</v>
      </c>
      <c r="AK370" s="177">
        <v>0</v>
      </c>
      <c r="AL370" s="179">
        <v>1</v>
      </c>
      <c r="AM370" s="179"/>
      <c r="AN370" s="179"/>
      <c r="AO370" s="223"/>
      <c r="AP370" s="29"/>
      <c r="AQ370" s="29"/>
      <c r="AR370" s="29"/>
    </row>
    <row r="371" spans="1:44" ht="14.25">
      <c r="A371" s="42"/>
      <c r="B371" s="43"/>
      <c r="C371" s="44"/>
      <c r="D371" s="45"/>
      <c r="AF371" s="30"/>
      <c r="AG371" s="34"/>
      <c r="AH371" s="34"/>
      <c r="AI371" s="179" t="s">
        <v>2743</v>
      </c>
      <c r="AJ371" s="179" t="s">
        <v>2744</v>
      </c>
      <c r="AK371" s="177">
        <v>5</v>
      </c>
      <c r="AL371" s="180">
        <v>1</v>
      </c>
      <c r="AM371" s="180"/>
      <c r="AN371" s="180" t="s">
        <v>2021</v>
      </c>
      <c r="AO371" s="223"/>
      <c r="AP371" s="29"/>
      <c r="AQ371" s="29"/>
      <c r="AR371" s="29"/>
    </row>
    <row r="372" spans="1:44" ht="14.25">
      <c r="A372" s="42"/>
      <c r="B372" s="43"/>
      <c r="C372" s="44"/>
      <c r="D372" s="45"/>
      <c r="AF372" s="30"/>
      <c r="AG372" s="34"/>
      <c r="AH372" s="34"/>
      <c r="AI372" s="179" t="s">
        <v>2745</v>
      </c>
      <c r="AJ372" s="179" t="s">
        <v>2746</v>
      </c>
      <c r="AK372" s="177">
        <v>0</v>
      </c>
      <c r="AL372" s="179">
        <v>1</v>
      </c>
      <c r="AM372" s="179"/>
      <c r="AN372" s="179"/>
      <c r="AO372" s="223"/>
      <c r="AP372" s="29"/>
      <c r="AQ372" s="29"/>
      <c r="AR372" s="29"/>
    </row>
    <row r="373" spans="1:44" ht="14.25">
      <c r="A373" s="42"/>
      <c r="B373" s="43"/>
      <c r="C373" s="44"/>
      <c r="D373" s="45"/>
      <c r="AF373" s="30"/>
      <c r="AG373" s="34"/>
      <c r="AH373" s="34"/>
      <c r="AI373" s="179" t="s">
        <v>2747</v>
      </c>
      <c r="AJ373" s="179" t="s">
        <v>2748</v>
      </c>
      <c r="AK373" s="177">
        <v>4</v>
      </c>
      <c r="AL373" s="180">
        <v>1</v>
      </c>
      <c r="AM373" s="179">
        <v>5</v>
      </c>
      <c r="AN373" s="179"/>
      <c r="AO373" s="223" t="s">
        <v>700</v>
      </c>
      <c r="AP373" s="29"/>
      <c r="AQ373" s="29"/>
      <c r="AR373" s="29"/>
    </row>
    <row r="374" spans="1:44" ht="14.25">
      <c r="A374" s="42"/>
      <c r="B374" s="43"/>
      <c r="C374" s="44"/>
      <c r="D374" s="45"/>
      <c r="AF374" s="30"/>
      <c r="AG374" s="34"/>
      <c r="AH374" s="34"/>
      <c r="AI374" s="179" t="s">
        <v>2749</v>
      </c>
      <c r="AJ374" s="179" t="s">
        <v>2750</v>
      </c>
      <c r="AK374" s="177">
        <v>4</v>
      </c>
      <c r="AL374" s="180">
        <v>1</v>
      </c>
      <c r="AM374" s="180">
        <v>5</v>
      </c>
      <c r="AN374" s="180" t="s">
        <v>2065</v>
      </c>
      <c r="AO374" s="223" t="s">
        <v>701</v>
      </c>
      <c r="AP374" s="29"/>
      <c r="AQ374" s="29"/>
      <c r="AR374" s="29"/>
    </row>
    <row r="375" spans="1:44" ht="14.25">
      <c r="A375" s="42"/>
      <c r="B375" s="43"/>
      <c r="C375" s="44"/>
      <c r="D375" s="45"/>
      <c r="AF375" s="30"/>
      <c r="AG375" s="30"/>
      <c r="AH375" s="30"/>
      <c r="AI375" s="179" t="s">
        <v>2751</v>
      </c>
      <c r="AJ375" s="179" t="s">
        <v>2752</v>
      </c>
      <c r="AK375" s="177">
        <v>1</v>
      </c>
      <c r="AL375" s="180">
        <v>1</v>
      </c>
      <c r="AM375" s="180">
        <v>5</v>
      </c>
      <c r="AN375" s="180" t="s">
        <v>2065</v>
      </c>
      <c r="AO375" s="223" t="s">
        <v>702</v>
      </c>
      <c r="AP375" s="29"/>
      <c r="AQ375" s="29"/>
      <c r="AR375" s="29"/>
    </row>
    <row r="376" spans="1:44" ht="14.25">
      <c r="A376" s="42"/>
      <c r="B376" s="43"/>
      <c r="C376" s="44"/>
      <c r="D376" s="45"/>
      <c r="AF376" s="30"/>
      <c r="AG376" s="34"/>
      <c r="AH376" s="34"/>
      <c r="AI376" s="179" t="s">
        <v>2753</v>
      </c>
      <c r="AJ376" s="179" t="s">
        <v>2750</v>
      </c>
      <c r="AK376" s="177">
        <v>3</v>
      </c>
      <c r="AL376" s="180">
        <v>1</v>
      </c>
      <c r="AM376" s="180">
        <v>5</v>
      </c>
      <c r="AN376" s="180" t="s">
        <v>1974</v>
      </c>
      <c r="AO376" s="223" t="s">
        <v>703</v>
      </c>
      <c r="AP376" s="29"/>
      <c r="AQ376" s="29"/>
      <c r="AR376" s="29"/>
    </row>
    <row r="377" spans="1:44" ht="14.25">
      <c r="A377" s="42"/>
      <c r="B377" s="43"/>
      <c r="C377" s="44"/>
      <c r="D377" s="45"/>
      <c r="AF377" s="30"/>
      <c r="AG377" s="34"/>
      <c r="AH377" s="34"/>
      <c r="AI377" s="179" t="s">
        <v>2754</v>
      </c>
      <c r="AJ377" s="179" t="s">
        <v>2752</v>
      </c>
      <c r="AK377" s="177">
        <v>2</v>
      </c>
      <c r="AL377" s="180">
        <v>1</v>
      </c>
      <c r="AM377" s="180">
        <v>5</v>
      </c>
      <c r="AN377" s="180" t="s">
        <v>1974</v>
      </c>
      <c r="AO377" s="223" t="s">
        <v>704</v>
      </c>
      <c r="AP377" s="29"/>
      <c r="AQ377" s="29"/>
      <c r="AR377" s="29"/>
    </row>
    <row r="378" spans="1:44" ht="14.25">
      <c r="A378" s="42"/>
      <c r="B378" s="43"/>
      <c r="C378" s="44"/>
      <c r="D378" s="45"/>
      <c r="AF378" s="30"/>
      <c r="AG378" s="34"/>
      <c r="AH378" s="34"/>
      <c r="AI378" s="179" t="s">
        <v>2755</v>
      </c>
      <c r="AJ378" s="179" t="s">
        <v>2756</v>
      </c>
      <c r="AK378" s="177">
        <v>0.5</v>
      </c>
      <c r="AL378" s="180">
        <v>1</v>
      </c>
      <c r="AM378" s="180"/>
      <c r="AN378" s="180"/>
      <c r="AO378" s="223"/>
      <c r="AP378" s="29"/>
      <c r="AQ378" s="29"/>
      <c r="AR378" s="29"/>
    </row>
    <row r="379" spans="1:44" ht="14.25">
      <c r="A379" s="42"/>
      <c r="B379" s="43"/>
      <c r="C379" s="44"/>
      <c r="D379" s="45"/>
      <c r="AF379" s="30"/>
      <c r="AG379" s="34"/>
      <c r="AH379" s="34"/>
      <c r="AI379" s="179" t="s">
        <v>2757</v>
      </c>
      <c r="AJ379" s="179" t="s">
        <v>2758</v>
      </c>
      <c r="AK379" s="177">
        <v>0.5</v>
      </c>
      <c r="AL379" s="180">
        <v>1</v>
      </c>
      <c r="AM379" s="180"/>
      <c r="AN379" s="180"/>
      <c r="AO379" s="223"/>
      <c r="AP379" s="29"/>
      <c r="AQ379" s="29"/>
      <c r="AR379" s="29"/>
    </row>
    <row r="380" spans="1:44" ht="14.25">
      <c r="A380" s="42"/>
      <c r="B380" s="43"/>
      <c r="C380" s="44"/>
      <c r="D380" s="45"/>
      <c r="AF380" s="30"/>
      <c r="AG380" s="34"/>
      <c r="AH380" s="34"/>
      <c r="AI380" s="179" t="s">
        <v>2759</v>
      </c>
      <c r="AJ380" s="179" t="s">
        <v>2760</v>
      </c>
      <c r="AK380" s="177">
        <v>5</v>
      </c>
      <c r="AL380" s="180">
        <v>1</v>
      </c>
      <c r="AM380" s="180"/>
      <c r="AN380" s="180" t="s">
        <v>2065</v>
      </c>
      <c r="AO380" s="223"/>
      <c r="AP380" s="29"/>
      <c r="AQ380" s="29"/>
      <c r="AR380" s="29"/>
    </row>
    <row r="381" spans="1:44" ht="14.25">
      <c r="A381" s="42"/>
      <c r="B381" s="43"/>
      <c r="C381" s="44"/>
      <c r="D381" s="45"/>
      <c r="AF381" s="30"/>
      <c r="AG381" s="34"/>
      <c r="AH381" s="34"/>
      <c r="AI381" s="179" t="s">
        <v>2761</v>
      </c>
      <c r="AJ381" s="179" t="s">
        <v>2762</v>
      </c>
      <c r="AK381" s="177">
        <v>3</v>
      </c>
      <c r="AL381" s="180">
        <v>1</v>
      </c>
      <c r="AM381" s="180"/>
      <c r="AN381" s="180" t="s">
        <v>2021</v>
      </c>
      <c r="AO381" s="223"/>
      <c r="AP381" s="29"/>
      <c r="AQ381" s="29"/>
      <c r="AR381" s="29"/>
    </row>
    <row r="382" spans="1:44" ht="14.25">
      <c r="A382" s="42"/>
      <c r="B382" s="43"/>
      <c r="C382" s="44"/>
      <c r="D382" s="45"/>
      <c r="AF382" s="30"/>
      <c r="AG382" s="34"/>
      <c r="AH382" s="34"/>
      <c r="AI382" s="179" t="s">
        <v>2763</v>
      </c>
      <c r="AJ382" s="179" t="s">
        <v>2764</v>
      </c>
      <c r="AK382" s="177">
        <v>1</v>
      </c>
      <c r="AL382" s="180">
        <v>1</v>
      </c>
      <c r="AM382" s="180"/>
      <c r="AN382" s="180" t="s">
        <v>2021</v>
      </c>
      <c r="AO382" s="223"/>
      <c r="AP382" s="29"/>
      <c r="AQ382" s="29"/>
      <c r="AR382" s="29"/>
    </row>
    <row r="383" spans="1:44" ht="14.25">
      <c r="A383" s="42"/>
      <c r="B383" s="43"/>
      <c r="C383" s="44"/>
      <c r="D383" s="45"/>
      <c r="AF383" s="30"/>
      <c r="AG383" s="34"/>
      <c r="AH383" s="34"/>
      <c r="AI383" s="179" t="s">
        <v>2765</v>
      </c>
      <c r="AJ383" s="179" t="s">
        <v>2766</v>
      </c>
      <c r="AK383" s="177">
        <v>1</v>
      </c>
      <c r="AL383" s="180">
        <v>1</v>
      </c>
      <c r="AM383" s="180"/>
      <c r="AN383" s="180" t="s">
        <v>2040</v>
      </c>
      <c r="AO383" s="223"/>
      <c r="AP383" s="29"/>
      <c r="AQ383" s="29"/>
      <c r="AR383" s="29"/>
    </row>
    <row r="384" spans="1:44" ht="14.25">
      <c r="A384" s="42"/>
      <c r="B384" s="43"/>
      <c r="C384" s="44"/>
      <c r="D384" s="45"/>
      <c r="AF384" s="30"/>
      <c r="AG384" s="34"/>
      <c r="AH384" s="34"/>
      <c r="AI384" s="179" t="s">
        <v>2767</v>
      </c>
      <c r="AJ384" s="179" t="s">
        <v>2768</v>
      </c>
      <c r="AK384" s="177">
        <v>1</v>
      </c>
      <c r="AL384" s="180">
        <v>1</v>
      </c>
      <c r="AM384" s="180"/>
      <c r="AN384" s="180" t="s">
        <v>2040</v>
      </c>
      <c r="AO384" s="223"/>
      <c r="AP384" s="29"/>
      <c r="AQ384" s="29"/>
      <c r="AR384" s="29"/>
    </row>
    <row r="385" spans="1:44" ht="14.25">
      <c r="A385" s="42"/>
      <c r="B385" s="43"/>
      <c r="C385" s="44"/>
      <c r="D385" s="45"/>
      <c r="AF385" s="30"/>
      <c r="AG385" s="34"/>
      <c r="AH385" s="34"/>
      <c r="AI385" s="179" t="s">
        <v>2769</v>
      </c>
      <c r="AJ385" s="179" t="s">
        <v>2770</v>
      </c>
      <c r="AK385" s="177">
        <v>0.5</v>
      </c>
      <c r="AL385" s="179">
        <v>2</v>
      </c>
      <c r="AM385" s="179"/>
      <c r="AN385" s="179"/>
      <c r="AO385" s="223"/>
      <c r="AP385" s="29"/>
      <c r="AQ385" s="29"/>
      <c r="AR385" s="29"/>
    </row>
    <row r="386" spans="1:44" ht="14.25">
      <c r="A386" s="42"/>
      <c r="B386" s="43"/>
      <c r="C386" s="44"/>
      <c r="D386" s="45"/>
      <c r="AF386" s="30"/>
      <c r="AG386" s="34"/>
      <c r="AH386" s="34"/>
      <c r="AI386" s="179" t="s">
        <v>2771</v>
      </c>
      <c r="AJ386" s="179" t="s">
        <v>2772</v>
      </c>
      <c r="AK386" s="177">
        <v>0.5</v>
      </c>
      <c r="AL386" s="179">
        <v>2</v>
      </c>
      <c r="AM386" s="179"/>
      <c r="AN386" s="179"/>
      <c r="AO386" s="223"/>
      <c r="AP386" s="29"/>
      <c r="AQ386" s="29"/>
      <c r="AR386" s="29"/>
    </row>
    <row r="387" spans="1:44" ht="14.25">
      <c r="A387" s="42"/>
      <c r="B387" s="43"/>
      <c r="C387" s="44"/>
      <c r="D387" s="45"/>
      <c r="AF387" s="30"/>
      <c r="AG387" s="34"/>
      <c r="AH387" s="34"/>
      <c r="AI387" s="179" t="s">
        <v>2773</v>
      </c>
      <c r="AJ387" s="179" t="s">
        <v>2774</v>
      </c>
      <c r="AK387" s="177">
        <v>4</v>
      </c>
      <c r="AL387" s="180">
        <v>1</v>
      </c>
      <c r="AM387" s="180"/>
      <c r="AN387" s="180" t="s">
        <v>2021</v>
      </c>
      <c r="AO387" s="223"/>
      <c r="AP387" s="29"/>
      <c r="AQ387" s="29"/>
      <c r="AR387" s="29"/>
    </row>
    <row r="388" spans="1:44" ht="14.25">
      <c r="A388" s="42"/>
      <c r="B388" s="43"/>
      <c r="C388" s="44"/>
      <c r="D388" s="45"/>
      <c r="AF388" s="30"/>
      <c r="AG388" s="34"/>
      <c r="AH388" s="34"/>
      <c r="AI388" s="179" t="s">
        <v>2775</v>
      </c>
      <c r="AJ388" s="179" t="s">
        <v>2776</v>
      </c>
      <c r="AK388" s="177">
        <v>1</v>
      </c>
      <c r="AL388" s="180">
        <v>1</v>
      </c>
      <c r="AM388" s="180"/>
      <c r="AN388" s="180" t="s">
        <v>2040</v>
      </c>
      <c r="AO388" s="223"/>
      <c r="AP388" s="29"/>
      <c r="AQ388" s="29"/>
      <c r="AR388" s="29"/>
    </row>
    <row r="389" spans="1:44" ht="14.25">
      <c r="A389" s="42"/>
      <c r="B389" s="43"/>
      <c r="C389" s="44"/>
      <c r="D389" s="45"/>
      <c r="AF389" s="30"/>
      <c r="AG389" s="34"/>
      <c r="AH389" s="34"/>
      <c r="AI389" s="179" t="s">
        <v>2777</v>
      </c>
      <c r="AJ389" s="179" t="s">
        <v>2778</v>
      </c>
      <c r="AK389" s="177">
        <v>1</v>
      </c>
      <c r="AL389" s="180">
        <v>1</v>
      </c>
      <c r="AM389" s="180">
        <v>5</v>
      </c>
      <c r="AN389" s="180" t="s">
        <v>2040</v>
      </c>
      <c r="AO389" s="223" t="s">
        <v>705</v>
      </c>
      <c r="AP389" s="29"/>
      <c r="AQ389" s="29"/>
      <c r="AR389" s="29"/>
    </row>
    <row r="390" spans="1:44" ht="14.25">
      <c r="A390" s="42"/>
      <c r="B390" s="43"/>
      <c r="C390" s="44"/>
      <c r="D390" s="45"/>
      <c r="AF390" s="30"/>
      <c r="AG390" s="34"/>
      <c r="AH390" s="34"/>
      <c r="AI390" s="179" t="s">
        <v>2779</v>
      </c>
      <c r="AJ390" s="179" t="s">
        <v>2780</v>
      </c>
      <c r="AK390" s="177">
        <v>1</v>
      </c>
      <c r="AL390" s="180">
        <v>1</v>
      </c>
      <c r="AM390" s="180">
        <v>5</v>
      </c>
      <c r="AN390" s="180" t="s">
        <v>1974</v>
      </c>
      <c r="AO390" s="223" t="s">
        <v>706</v>
      </c>
      <c r="AP390" s="29"/>
      <c r="AQ390" s="29"/>
      <c r="AR390" s="29"/>
    </row>
    <row r="391" spans="1:44" ht="14.25">
      <c r="A391" s="42"/>
      <c r="B391" s="43"/>
      <c r="C391" s="44"/>
      <c r="D391" s="45"/>
      <c r="AF391" s="30"/>
      <c r="AG391" s="34"/>
      <c r="AH391" s="34"/>
      <c r="AI391" s="179" t="s">
        <v>2781</v>
      </c>
      <c r="AJ391" s="179" t="s">
        <v>2782</v>
      </c>
      <c r="AK391" s="177">
        <v>3</v>
      </c>
      <c r="AL391" s="180">
        <v>1</v>
      </c>
      <c r="AM391" s="180"/>
      <c r="AN391" s="180" t="s">
        <v>2065</v>
      </c>
      <c r="AO391" s="223"/>
      <c r="AP391" s="29"/>
      <c r="AQ391" s="29"/>
      <c r="AR391" s="29"/>
    </row>
    <row r="392" spans="1:44" ht="14.25">
      <c r="A392" s="42"/>
      <c r="B392" s="43"/>
      <c r="C392" s="44"/>
      <c r="D392" s="45"/>
      <c r="AF392" s="30"/>
      <c r="AG392" s="34"/>
      <c r="AH392" s="34"/>
      <c r="AI392" s="179" t="s">
        <v>2783</v>
      </c>
      <c r="AJ392" s="179" t="s">
        <v>2784</v>
      </c>
      <c r="AK392" s="177">
        <v>3</v>
      </c>
      <c r="AL392" s="180">
        <v>1</v>
      </c>
      <c r="AM392" s="180"/>
      <c r="AN392" s="180" t="s">
        <v>1974</v>
      </c>
      <c r="AO392" s="223"/>
      <c r="AP392" s="29"/>
      <c r="AQ392" s="29"/>
      <c r="AR392" s="29"/>
    </row>
    <row r="393" spans="1:44" ht="14.25">
      <c r="A393" s="42"/>
      <c r="B393" s="43"/>
      <c r="C393" s="44"/>
      <c r="D393" s="45"/>
      <c r="AF393" s="30"/>
      <c r="AG393" s="34"/>
      <c r="AH393" s="34"/>
      <c r="AI393" s="179" t="s">
        <v>2795</v>
      </c>
      <c r="AJ393" s="179" t="s">
        <v>2048</v>
      </c>
      <c r="AK393" s="177">
        <v>3</v>
      </c>
      <c r="AL393" s="180">
        <v>1</v>
      </c>
      <c r="AM393" s="180"/>
      <c r="AN393" s="180" t="s">
        <v>2065</v>
      </c>
      <c r="AO393" s="223"/>
      <c r="AP393" s="29"/>
      <c r="AQ393" s="29"/>
      <c r="AR393" s="29"/>
    </row>
    <row r="394" spans="1:44" ht="14.25">
      <c r="A394" s="42"/>
      <c r="B394" s="43"/>
      <c r="C394" s="44"/>
      <c r="D394" s="45"/>
      <c r="AF394" s="30"/>
      <c r="AG394" s="34"/>
      <c r="AH394" s="34"/>
      <c r="AI394" s="179" t="s">
        <v>2796</v>
      </c>
      <c r="AJ394" s="179" t="s">
        <v>2049</v>
      </c>
      <c r="AK394" s="177">
        <v>3</v>
      </c>
      <c r="AL394" s="180">
        <v>1</v>
      </c>
      <c r="AM394" s="180">
        <v>5</v>
      </c>
      <c r="AN394" s="180" t="s">
        <v>2065</v>
      </c>
      <c r="AO394" s="223" t="s">
        <v>707</v>
      </c>
      <c r="AP394" s="29"/>
      <c r="AQ394" s="29"/>
      <c r="AR394" s="29"/>
    </row>
    <row r="395" spans="1:44" ht="14.25">
      <c r="A395" s="42"/>
      <c r="B395" s="43"/>
      <c r="C395" s="44"/>
      <c r="D395" s="45"/>
      <c r="AF395" s="30"/>
      <c r="AG395" s="34"/>
      <c r="AH395" s="34"/>
      <c r="AI395" s="179" t="s">
        <v>2797</v>
      </c>
      <c r="AJ395" s="179" t="s">
        <v>2798</v>
      </c>
      <c r="AK395" s="177">
        <v>3</v>
      </c>
      <c r="AL395" s="180">
        <v>1</v>
      </c>
      <c r="AM395" s="180">
        <v>5</v>
      </c>
      <c r="AN395" s="180" t="s">
        <v>1974</v>
      </c>
      <c r="AO395" s="223" t="s">
        <v>708</v>
      </c>
      <c r="AP395" s="29"/>
      <c r="AQ395" s="29"/>
      <c r="AR395" s="29"/>
    </row>
    <row r="396" spans="1:44" ht="14.25">
      <c r="A396" s="42"/>
      <c r="B396" s="43"/>
      <c r="C396" s="44"/>
      <c r="D396" s="45"/>
      <c r="AF396" s="30"/>
      <c r="AG396" s="30"/>
      <c r="AH396" s="30"/>
      <c r="AI396" s="179" t="s">
        <v>2799</v>
      </c>
      <c r="AJ396" s="179" t="s">
        <v>2800</v>
      </c>
      <c r="AK396" s="177">
        <v>3</v>
      </c>
      <c r="AL396" s="180">
        <v>1</v>
      </c>
      <c r="AM396" s="180">
        <v>5</v>
      </c>
      <c r="AN396" s="180" t="s">
        <v>1974</v>
      </c>
      <c r="AO396" s="223" t="s">
        <v>709</v>
      </c>
      <c r="AP396" s="29"/>
      <c r="AQ396" s="29"/>
      <c r="AR396" s="29"/>
    </row>
    <row r="397" spans="1:44" ht="14.25">
      <c r="A397" s="42"/>
      <c r="B397" s="43"/>
      <c r="C397" s="44"/>
      <c r="D397" s="45"/>
      <c r="AF397" s="30"/>
      <c r="AG397" s="34"/>
      <c r="AH397" s="34"/>
      <c r="AI397" s="179" t="s">
        <v>2801</v>
      </c>
      <c r="AJ397" s="179" t="s">
        <v>2802</v>
      </c>
      <c r="AK397" s="177">
        <v>3</v>
      </c>
      <c r="AL397" s="180">
        <v>1</v>
      </c>
      <c r="AM397" s="180">
        <v>5</v>
      </c>
      <c r="AN397" s="180" t="s">
        <v>2065</v>
      </c>
      <c r="AO397" s="223" t="s">
        <v>710</v>
      </c>
      <c r="AP397" s="29"/>
      <c r="AQ397" s="29"/>
      <c r="AR397" s="29"/>
    </row>
    <row r="398" spans="1:44" ht="14.25">
      <c r="A398" s="42"/>
      <c r="B398" s="43"/>
      <c r="C398" s="44"/>
      <c r="D398" s="45"/>
      <c r="AF398" s="30"/>
      <c r="AG398" s="30"/>
      <c r="AH398" s="30"/>
      <c r="AI398" s="179" t="s">
        <v>2803</v>
      </c>
      <c r="AJ398" s="179" t="s">
        <v>2804</v>
      </c>
      <c r="AK398" s="177">
        <v>3</v>
      </c>
      <c r="AL398" s="180">
        <v>1</v>
      </c>
      <c r="AM398" s="180">
        <v>5</v>
      </c>
      <c r="AN398" s="180"/>
      <c r="AO398" s="223" t="s">
        <v>710</v>
      </c>
      <c r="AP398" s="29"/>
      <c r="AQ398" s="29"/>
      <c r="AR398" s="29"/>
    </row>
    <row r="399" spans="1:44" ht="14.25">
      <c r="A399" s="42"/>
      <c r="B399" s="43"/>
      <c r="C399" s="44"/>
      <c r="D399" s="45"/>
      <c r="AF399" s="30"/>
      <c r="AG399" s="34"/>
      <c r="AH399" s="34"/>
      <c r="AI399" s="179" t="s">
        <v>2805</v>
      </c>
      <c r="AJ399" s="179" t="s">
        <v>2806</v>
      </c>
      <c r="AK399" s="177">
        <v>3</v>
      </c>
      <c r="AL399" s="180">
        <v>1</v>
      </c>
      <c r="AM399" s="180">
        <v>5</v>
      </c>
      <c r="AN399" s="180" t="s">
        <v>2065</v>
      </c>
      <c r="AO399" s="223" t="s">
        <v>710</v>
      </c>
      <c r="AP399" s="29"/>
      <c r="AQ399" s="29"/>
      <c r="AR399" s="29"/>
    </row>
    <row r="400" spans="1:44" ht="14.25">
      <c r="A400" s="42"/>
      <c r="B400" s="43"/>
      <c r="C400" s="44"/>
      <c r="D400" s="45"/>
      <c r="AF400" s="30"/>
      <c r="AG400" s="30"/>
      <c r="AH400" s="30"/>
      <c r="AI400" s="179" t="s">
        <v>2807</v>
      </c>
      <c r="AJ400" s="179" t="s">
        <v>2808</v>
      </c>
      <c r="AK400" s="177">
        <v>3</v>
      </c>
      <c r="AL400" s="180">
        <v>1</v>
      </c>
      <c r="AM400" s="180">
        <v>5</v>
      </c>
      <c r="AN400" s="180"/>
      <c r="AO400" s="223" t="s">
        <v>710</v>
      </c>
      <c r="AP400" s="29"/>
      <c r="AQ400" s="29"/>
      <c r="AR400" s="29"/>
    </row>
    <row r="401" spans="1:44" ht="14.25">
      <c r="A401" s="42"/>
      <c r="B401" s="43"/>
      <c r="C401" s="44"/>
      <c r="D401" s="45"/>
      <c r="AF401" s="30"/>
      <c r="AG401" s="30"/>
      <c r="AH401" s="30"/>
      <c r="AI401" s="179" t="s">
        <v>2809</v>
      </c>
      <c r="AJ401" s="179" t="s">
        <v>2810</v>
      </c>
      <c r="AK401" s="177">
        <v>3</v>
      </c>
      <c r="AL401" s="180">
        <v>1</v>
      </c>
      <c r="AM401" s="180"/>
      <c r="AN401" s="180"/>
      <c r="AO401" s="223" t="s">
        <v>710</v>
      </c>
      <c r="AP401" s="29"/>
      <c r="AQ401" s="29"/>
      <c r="AR401" s="29"/>
    </row>
    <row r="402" spans="1:44" ht="14.25">
      <c r="A402" s="42"/>
      <c r="B402" s="43"/>
      <c r="C402" s="44"/>
      <c r="D402" s="45"/>
      <c r="AF402" s="30"/>
      <c r="AG402" s="34"/>
      <c r="AH402" s="34"/>
      <c r="AI402" s="179" t="s">
        <v>2811</v>
      </c>
      <c r="AJ402" s="179" t="s">
        <v>2812</v>
      </c>
      <c r="AK402" s="177">
        <v>3</v>
      </c>
      <c r="AL402" s="180">
        <v>1</v>
      </c>
      <c r="AM402" s="180"/>
      <c r="AN402" s="180" t="s">
        <v>2065</v>
      </c>
      <c r="AO402" s="223"/>
      <c r="AP402" s="29"/>
      <c r="AQ402" s="29"/>
      <c r="AR402" s="29"/>
    </row>
    <row r="403" spans="1:44" ht="14.25">
      <c r="A403" s="42"/>
      <c r="B403" s="43"/>
      <c r="C403" s="44"/>
      <c r="D403" s="45"/>
      <c r="AF403" s="30"/>
      <c r="AG403" s="30"/>
      <c r="AH403" s="30"/>
      <c r="AI403" s="179" t="s">
        <v>2813</v>
      </c>
      <c r="AJ403" s="179" t="s">
        <v>2814</v>
      </c>
      <c r="AK403" s="177">
        <v>3</v>
      </c>
      <c r="AL403" s="180">
        <v>1</v>
      </c>
      <c r="AM403" s="180"/>
      <c r="AN403" s="180"/>
      <c r="AO403" s="223"/>
      <c r="AP403" s="29"/>
      <c r="AQ403" s="29"/>
      <c r="AR403" s="29"/>
    </row>
    <row r="404" spans="1:44" ht="14.25">
      <c r="A404" s="42"/>
      <c r="B404" s="43"/>
      <c r="C404" s="44"/>
      <c r="D404" s="45"/>
      <c r="AF404" s="30"/>
      <c r="AG404" s="30"/>
      <c r="AH404" s="30"/>
      <c r="AI404" s="179" t="s">
        <v>2815</v>
      </c>
      <c r="AJ404" s="179" t="s">
        <v>2816</v>
      </c>
      <c r="AK404" s="177">
        <v>1</v>
      </c>
      <c r="AL404" s="180">
        <v>1</v>
      </c>
      <c r="AM404" s="180"/>
      <c r="AN404" s="180" t="s">
        <v>2065</v>
      </c>
      <c r="AO404" s="223"/>
      <c r="AP404" s="29"/>
      <c r="AQ404" s="29"/>
      <c r="AR404" s="29"/>
    </row>
    <row r="405" spans="1:44" ht="14.25">
      <c r="A405" s="42"/>
      <c r="B405" s="43"/>
      <c r="C405" s="44"/>
      <c r="D405" s="45"/>
      <c r="AF405" s="30"/>
      <c r="AG405" s="34"/>
      <c r="AH405" s="34"/>
      <c r="AI405" s="179" t="s">
        <v>2817</v>
      </c>
      <c r="AJ405" s="179" t="s">
        <v>2818</v>
      </c>
      <c r="AK405" s="177">
        <v>1</v>
      </c>
      <c r="AL405" s="180">
        <v>1</v>
      </c>
      <c r="AM405" s="180"/>
      <c r="AN405" s="180" t="s">
        <v>2065</v>
      </c>
      <c r="AO405" s="223"/>
      <c r="AP405" s="29"/>
      <c r="AQ405" s="29"/>
      <c r="AR405" s="29"/>
    </row>
    <row r="406" spans="1:44" ht="14.25">
      <c r="A406" s="42"/>
      <c r="B406" s="43"/>
      <c r="C406" s="44"/>
      <c r="D406" s="45"/>
      <c r="AF406" s="30"/>
      <c r="AG406" s="34"/>
      <c r="AH406" s="34"/>
      <c r="AI406" s="179" t="s">
        <v>2819</v>
      </c>
      <c r="AJ406" s="179" t="s">
        <v>2820</v>
      </c>
      <c r="AK406" s="177">
        <v>1</v>
      </c>
      <c r="AL406" s="180">
        <v>1</v>
      </c>
      <c r="AM406" s="180"/>
      <c r="AN406" s="180" t="s">
        <v>2065</v>
      </c>
      <c r="AO406" s="223"/>
      <c r="AP406" s="29"/>
      <c r="AQ406" s="29"/>
      <c r="AR406" s="29"/>
    </row>
    <row r="407" spans="1:44" ht="14.25">
      <c r="A407" s="42"/>
      <c r="B407" s="43"/>
      <c r="C407" s="44"/>
      <c r="D407" s="45"/>
      <c r="AF407" s="30"/>
      <c r="AG407" s="34"/>
      <c r="AH407" s="34"/>
      <c r="AI407" s="179" t="s">
        <v>2821</v>
      </c>
      <c r="AJ407" s="179" t="s">
        <v>2822</v>
      </c>
      <c r="AK407" s="177">
        <v>1</v>
      </c>
      <c r="AL407" s="180">
        <v>1</v>
      </c>
      <c r="AM407" s="180"/>
      <c r="AN407" s="180" t="s">
        <v>1974</v>
      </c>
      <c r="AO407" s="223"/>
      <c r="AP407" s="29"/>
      <c r="AQ407" s="29"/>
      <c r="AR407" s="29"/>
    </row>
    <row r="408" spans="1:44" ht="14.25">
      <c r="A408" s="42"/>
      <c r="B408" s="43"/>
      <c r="C408" s="44"/>
      <c r="D408" s="45"/>
      <c r="AF408" s="30"/>
      <c r="AG408" s="34"/>
      <c r="AH408" s="34"/>
      <c r="AI408" s="179" t="s">
        <v>2823</v>
      </c>
      <c r="AJ408" s="179" t="s">
        <v>2824</v>
      </c>
      <c r="AK408" s="177">
        <v>1</v>
      </c>
      <c r="AL408" s="180">
        <v>1</v>
      </c>
      <c r="AM408" s="180"/>
      <c r="AN408" s="180" t="s">
        <v>1974</v>
      </c>
      <c r="AO408" s="223"/>
      <c r="AP408" s="29"/>
      <c r="AQ408" s="29"/>
      <c r="AR408" s="29"/>
    </row>
    <row r="409" spans="1:44" ht="14.25">
      <c r="A409" s="42"/>
      <c r="B409" s="43"/>
      <c r="C409" s="44"/>
      <c r="D409" s="45"/>
      <c r="AF409" s="30"/>
      <c r="AG409" s="34"/>
      <c r="AH409" s="34"/>
      <c r="AI409" s="179" t="s">
        <v>2825</v>
      </c>
      <c r="AJ409" s="179" t="s">
        <v>2826</v>
      </c>
      <c r="AK409" s="177">
        <v>1</v>
      </c>
      <c r="AL409" s="180">
        <v>1</v>
      </c>
      <c r="AM409" s="180"/>
      <c r="AN409" s="180" t="s">
        <v>1974</v>
      </c>
      <c r="AO409" s="223"/>
      <c r="AP409" s="29"/>
      <c r="AQ409" s="29"/>
      <c r="AR409" s="29"/>
    </row>
    <row r="410" spans="1:44" ht="14.25">
      <c r="A410" s="42"/>
      <c r="B410" s="43"/>
      <c r="C410" s="44"/>
      <c r="D410" s="45"/>
      <c r="AF410" s="30"/>
      <c r="AG410" s="34"/>
      <c r="AH410" s="34"/>
      <c r="AI410" s="179" t="s">
        <v>2827</v>
      </c>
      <c r="AJ410" s="179" t="s">
        <v>2828</v>
      </c>
      <c r="AK410" s="177">
        <v>1</v>
      </c>
      <c r="AL410" s="180">
        <v>1</v>
      </c>
      <c r="AM410" s="180"/>
      <c r="AN410" s="180" t="s">
        <v>1974</v>
      </c>
      <c r="AO410" s="223"/>
      <c r="AP410" s="29"/>
      <c r="AQ410" s="29"/>
      <c r="AR410" s="29"/>
    </row>
    <row r="411" spans="1:44" ht="14.25">
      <c r="A411" s="42"/>
      <c r="B411" s="43"/>
      <c r="C411" s="44"/>
      <c r="D411" s="45"/>
      <c r="AF411" s="30"/>
      <c r="AG411" s="34"/>
      <c r="AH411" s="34"/>
      <c r="AI411" s="179" t="s">
        <v>2829</v>
      </c>
      <c r="AJ411" s="179" t="s">
        <v>2830</v>
      </c>
      <c r="AK411" s="177">
        <v>3</v>
      </c>
      <c r="AL411" s="180">
        <v>1</v>
      </c>
      <c r="AM411" s="180"/>
      <c r="AN411" s="180" t="s">
        <v>2065</v>
      </c>
      <c r="AO411" s="223"/>
      <c r="AP411" s="29"/>
      <c r="AQ411" s="29"/>
      <c r="AR411" s="29"/>
    </row>
    <row r="412" spans="1:44" ht="14.25">
      <c r="A412" s="42"/>
      <c r="B412" s="43"/>
      <c r="C412" s="44"/>
      <c r="D412" s="45"/>
      <c r="AF412" s="30"/>
      <c r="AG412" s="34"/>
      <c r="AH412" s="34"/>
      <c r="AI412" s="179" t="s">
        <v>2831</v>
      </c>
      <c r="AJ412" s="179" t="s">
        <v>2832</v>
      </c>
      <c r="AK412" s="177">
        <v>0.5</v>
      </c>
      <c r="AL412" s="180">
        <v>1</v>
      </c>
      <c r="AM412" s="180"/>
      <c r="AN412" s="180" t="s">
        <v>2040</v>
      </c>
      <c r="AO412" s="223"/>
      <c r="AP412" s="29"/>
      <c r="AQ412" s="29"/>
      <c r="AR412" s="29"/>
    </row>
    <row r="413" spans="1:44" ht="14.25">
      <c r="A413" s="42"/>
      <c r="B413" s="43"/>
      <c r="C413" s="44"/>
      <c r="D413" s="45"/>
      <c r="AF413" s="30"/>
      <c r="AG413" s="34"/>
      <c r="AH413" s="34"/>
      <c r="AI413" s="179" t="s">
        <v>2833</v>
      </c>
      <c r="AJ413" s="179" t="s">
        <v>2834</v>
      </c>
      <c r="AK413" s="177">
        <v>3</v>
      </c>
      <c r="AL413" s="180">
        <v>1</v>
      </c>
      <c r="AM413" s="180"/>
      <c r="AN413" s="180" t="s">
        <v>1974</v>
      </c>
      <c r="AO413" s="223"/>
      <c r="AP413" s="29"/>
      <c r="AQ413" s="29"/>
      <c r="AR413" s="29"/>
    </row>
    <row r="414" spans="1:44" ht="14.25">
      <c r="A414" s="42"/>
      <c r="B414" s="43"/>
      <c r="C414" s="44"/>
      <c r="D414" s="45"/>
      <c r="AF414" s="30"/>
      <c r="AG414" s="34"/>
      <c r="AH414" s="34"/>
      <c r="AI414" s="179" t="s">
        <v>2835</v>
      </c>
      <c r="AJ414" s="179" t="s">
        <v>2836</v>
      </c>
      <c r="AK414" s="177">
        <v>3</v>
      </c>
      <c r="AL414" s="180">
        <v>1</v>
      </c>
      <c r="AM414" s="180"/>
      <c r="AN414" s="180" t="s">
        <v>2040</v>
      </c>
      <c r="AO414" s="223"/>
      <c r="AP414" s="29"/>
      <c r="AQ414" s="29"/>
      <c r="AR414" s="29"/>
    </row>
    <row r="415" spans="1:44" ht="14.25">
      <c r="A415" s="42"/>
      <c r="B415" s="43"/>
      <c r="C415" s="44"/>
      <c r="D415" s="45"/>
      <c r="AF415" s="30"/>
      <c r="AG415" s="30"/>
      <c r="AH415" s="30"/>
      <c r="AI415" s="179" t="s">
        <v>2837</v>
      </c>
      <c r="AJ415" s="179" t="s">
        <v>2838</v>
      </c>
      <c r="AK415" s="177">
        <v>3</v>
      </c>
      <c r="AL415" s="180">
        <v>1</v>
      </c>
      <c r="AM415" s="180"/>
      <c r="AN415" s="180"/>
      <c r="AO415" s="223"/>
      <c r="AP415" s="29"/>
      <c r="AQ415" s="29"/>
      <c r="AR415" s="29"/>
    </row>
    <row r="416" spans="1:44" ht="14.25">
      <c r="A416" s="42"/>
      <c r="B416" s="43"/>
      <c r="C416" s="44"/>
      <c r="D416" s="45"/>
      <c r="AF416" s="30"/>
      <c r="AG416" s="30"/>
      <c r="AH416" s="30"/>
      <c r="AI416" s="179" t="s">
        <v>2839</v>
      </c>
      <c r="AJ416" s="179" t="s">
        <v>2840</v>
      </c>
      <c r="AK416" s="177">
        <v>4</v>
      </c>
      <c r="AL416" s="180">
        <v>1</v>
      </c>
      <c r="AM416" s="180">
        <v>5</v>
      </c>
      <c r="AN416" s="180" t="s">
        <v>1974</v>
      </c>
      <c r="AO416" s="223" t="s">
        <v>711</v>
      </c>
      <c r="AP416" s="29"/>
      <c r="AQ416" s="29"/>
      <c r="AR416" s="29"/>
    </row>
    <row r="417" spans="1:44" ht="14.25">
      <c r="A417" s="42"/>
      <c r="B417" s="43"/>
      <c r="C417" s="44"/>
      <c r="D417" s="45"/>
      <c r="AF417" s="30"/>
      <c r="AG417" s="34"/>
      <c r="AH417" s="34"/>
      <c r="AI417" s="179" t="s">
        <v>2841</v>
      </c>
      <c r="AJ417" s="179" t="s">
        <v>2842</v>
      </c>
      <c r="AK417" s="177">
        <v>3</v>
      </c>
      <c r="AL417" s="180">
        <v>1</v>
      </c>
      <c r="AM417" s="180"/>
      <c r="AN417" s="180" t="s">
        <v>2065</v>
      </c>
      <c r="AO417" s="223"/>
      <c r="AP417" s="29"/>
      <c r="AQ417" s="29"/>
      <c r="AR417" s="29"/>
    </row>
    <row r="418" spans="1:44" ht="14.25">
      <c r="A418" s="42"/>
      <c r="B418" s="43"/>
      <c r="C418" s="44"/>
      <c r="D418" s="45"/>
      <c r="AF418" s="30"/>
      <c r="AG418" s="34"/>
      <c r="AH418" s="34"/>
      <c r="AI418" s="179" t="s">
        <v>2843</v>
      </c>
      <c r="AJ418" s="179" t="s">
        <v>2844</v>
      </c>
      <c r="AK418" s="177">
        <v>1</v>
      </c>
      <c r="AL418" s="180">
        <v>1</v>
      </c>
      <c r="AM418" s="180"/>
      <c r="AN418" s="180" t="s">
        <v>2021</v>
      </c>
      <c r="AO418" s="223"/>
      <c r="AP418" s="29"/>
      <c r="AQ418" s="29"/>
      <c r="AR418" s="29"/>
    </row>
    <row r="419" spans="1:44" ht="14.25">
      <c r="A419" s="42"/>
      <c r="B419" s="43"/>
      <c r="C419" s="44"/>
      <c r="D419" s="45"/>
      <c r="AF419" s="30"/>
      <c r="AG419" s="34"/>
      <c r="AH419" s="34"/>
      <c r="AI419" s="179" t="s">
        <v>2845</v>
      </c>
      <c r="AJ419" s="179" t="s">
        <v>2846</v>
      </c>
      <c r="AK419" s="177">
        <v>1</v>
      </c>
      <c r="AL419" s="180">
        <v>1</v>
      </c>
      <c r="AM419" s="180"/>
      <c r="AN419" s="180" t="s">
        <v>2040</v>
      </c>
      <c r="AO419" s="223"/>
      <c r="AP419" s="29"/>
      <c r="AQ419" s="29"/>
      <c r="AR419" s="29"/>
    </row>
    <row r="420" spans="1:44" ht="14.25">
      <c r="A420" s="42"/>
      <c r="B420" s="43"/>
      <c r="C420" s="44"/>
      <c r="D420" s="45"/>
      <c r="AF420" s="30"/>
      <c r="AG420" s="34"/>
      <c r="AH420" s="34"/>
      <c r="AI420" s="179" t="s">
        <v>2847</v>
      </c>
      <c r="AJ420" s="179" t="s">
        <v>2848</v>
      </c>
      <c r="AK420" s="177">
        <v>3</v>
      </c>
      <c r="AL420" s="180">
        <v>1</v>
      </c>
      <c r="AM420" s="180"/>
      <c r="AN420" s="180" t="s">
        <v>1974</v>
      </c>
      <c r="AO420" s="223"/>
      <c r="AP420" s="29"/>
      <c r="AQ420" s="29"/>
      <c r="AR420" s="29"/>
    </row>
    <row r="421" spans="1:44" ht="14.25">
      <c r="A421" s="42"/>
      <c r="B421" s="43"/>
      <c r="C421" s="44"/>
      <c r="D421" s="45"/>
      <c r="AF421" s="30"/>
      <c r="AG421" s="34"/>
      <c r="AH421" s="34"/>
      <c r="AI421" s="179" t="s">
        <v>2849</v>
      </c>
      <c r="AJ421" s="179" t="s">
        <v>2850</v>
      </c>
      <c r="AK421" s="177">
        <v>1</v>
      </c>
      <c r="AL421" s="180">
        <v>1</v>
      </c>
      <c r="AM421" s="180"/>
      <c r="AN421" s="180" t="s">
        <v>2021</v>
      </c>
      <c r="AO421" s="223"/>
      <c r="AP421" s="29"/>
      <c r="AQ421" s="29"/>
      <c r="AR421" s="29"/>
    </row>
    <row r="422" spans="1:44" ht="14.25">
      <c r="A422" s="42"/>
      <c r="B422" s="43"/>
      <c r="C422" s="44"/>
      <c r="D422" s="45"/>
      <c r="AF422" s="30"/>
      <c r="AG422" s="34"/>
      <c r="AH422" s="34"/>
      <c r="AI422" s="179" t="s">
        <v>2851</v>
      </c>
      <c r="AJ422" s="179" t="s">
        <v>2852</v>
      </c>
      <c r="AK422" s="177">
        <v>1</v>
      </c>
      <c r="AL422" s="180">
        <v>1</v>
      </c>
      <c r="AM422" s="180"/>
      <c r="AN422" s="180" t="s">
        <v>2065</v>
      </c>
      <c r="AO422" s="223"/>
      <c r="AP422" s="29"/>
      <c r="AQ422" s="29"/>
      <c r="AR422" s="29"/>
    </row>
    <row r="423" spans="1:44" ht="14.25">
      <c r="A423" s="42"/>
      <c r="B423" s="43"/>
      <c r="C423" s="44"/>
      <c r="D423" s="45"/>
      <c r="AF423" s="30"/>
      <c r="AG423" s="34"/>
      <c r="AH423" s="34"/>
      <c r="AI423" s="179" t="s">
        <v>2853</v>
      </c>
      <c r="AJ423" s="179" t="s">
        <v>2854</v>
      </c>
      <c r="AK423" s="177">
        <v>1</v>
      </c>
      <c r="AL423" s="180">
        <v>1</v>
      </c>
      <c r="AM423" s="180"/>
      <c r="AN423" s="180" t="s">
        <v>2065</v>
      </c>
      <c r="AO423" s="223"/>
      <c r="AP423" s="29"/>
      <c r="AQ423" s="29"/>
      <c r="AR423" s="29"/>
    </row>
    <row r="424" spans="1:44" ht="14.25">
      <c r="A424" s="42"/>
      <c r="B424" s="43"/>
      <c r="C424" s="44"/>
      <c r="D424" s="45"/>
      <c r="AF424" s="30"/>
      <c r="AG424" s="34"/>
      <c r="AH424" s="34"/>
      <c r="AI424" s="179" t="s">
        <v>2855</v>
      </c>
      <c r="AJ424" s="179" t="s">
        <v>2856</v>
      </c>
      <c r="AK424" s="177">
        <v>2</v>
      </c>
      <c r="AL424" s="180">
        <v>1</v>
      </c>
      <c r="AM424" s="180"/>
      <c r="AN424" s="180" t="s">
        <v>2040</v>
      </c>
      <c r="AO424" s="223"/>
      <c r="AP424" s="29"/>
      <c r="AQ424" s="29"/>
      <c r="AR424" s="29"/>
    </row>
    <row r="425" spans="1:44" ht="14.25">
      <c r="A425" s="42"/>
      <c r="B425" s="43"/>
      <c r="C425" s="44"/>
      <c r="D425" s="45"/>
      <c r="AF425" s="30"/>
      <c r="AG425" s="34"/>
      <c r="AH425" s="34"/>
      <c r="AI425" s="179" t="s">
        <v>2857</v>
      </c>
      <c r="AJ425" s="179" t="s">
        <v>2858</v>
      </c>
      <c r="AK425" s="177">
        <v>1</v>
      </c>
      <c r="AL425" s="180">
        <v>1</v>
      </c>
      <c r="AM425" s="180"/>
      <c r="AN425" s="180" t="s">
        <v>2040</v>
      </c>
      <c r="AO425" s="223"/>
      <c r="AP425" s="29"/>
      <c r="AQ425" s="29"/>
      <c r="AR425" s="29"/>
    </row>
    <row r="426" spans="1:44" ht="14.25">
      <c r="A426" s="42"/>
      <c r="B426" s="43"/>
      <c r="C426" s="44"/>
      <c r="D426" s="45"/>
      <c r="AF426" s="30"/>
      <c r="AG426" s="34"/>
      <c r="AH426" s="34"/>
      <c r="AI426" s="179" t="s">
        <v>2859</v>
      </c>
      <c r="AJ426" s="179" t="s">
        <v>2860</v>
      </c>
      <c r="AK426" s="177">
        <v>1</v>
      </c>
      <c r="AL426" s="180">
        <v>1</v>
      </c>
      <c r="AM426" s="180"/>
      <c r="AN426" s="180" t="s">
        <v>1974</v>
      </c>
      <c r="AO426" s="223"/>
      <c r="AP426" s="29"/>
      <c r="AQ426" s="29"/>
      <c r="AR426" s="29"/>
    </row>
    <row r="427" spans="1:44" ht="14.25">
      <c r="A427" s="42"/>
      <c r="B427" s="43"/>
      <c r="C427" s="44"/>
      <c r="D427" s="45"/>
      <c r="AF427" s="30"/>
      <c r="AG427" s="34"/>
      <c r="AH427" s="34"/>
      <c r="AI427" s="179" t="s">
        <v>2861</v>
      </c>
      <c r="AJ427" s="179" t="s">
        <v>2862</v>
      </c>
      <c r="AK427" s="177">
        <v>2</v>
      </c>
      <c r="AL427" s="180">
        <v>1</v>
      </c>
      <c r="AM427" s="180"/>
      <c r="AN427" s="180" t="s">
        <v>2040</v>
      </c>
      <c r="AO427" s="223"/>
      <c r="AP427" s="29"/>
      <c r="AQ427" s="29"/>
      <c r="AR427" s="29"/>
    </row>
    <row r="428" spans="1:44" ht="14.25">
      <c r="A428" s="42"/>
      <c r="B428" s="43"/>
      <c r="C428" s="44"/>
      <c r="D428" s="45"/>
      <c r="AF428" s="30"/>
      <c r="AG428" s="34"/>
      <c r="AH428" s="34"/>
      <c r="AI428" s="179" t="s">
        <v>2863</v>
      </c>
      <c r="AJ428" s="179" t="s">
        <v>2864</v>
      </c>
      <c r="AK428" s="177">
        <v>3</v>
      </c>
      <c r="AL428" s="180">
        <v>1</v>
      </c>
      <c r="AM428" s="180"/>
      <c r="AN428" s="180" t="s">
        <v>2065</v>
      </c>
      <c r="AO428" s="223"/>
      <c r="AP428" s="29"/>
      <c r="AQ428" s="29"/>
      <c r="AR428" s="29"/>
    </row>
    <row r="429" spans="1:44" ht="14.25">
      <c r="A429" s="42"/>
      <c r="B429" s="43"/>
      <c r="C429" s="44"/>
      <c r="D429" s="45"/>
      <c r="AF429" s="30"/>
      <c r="AG429" s="34"/>
      <c r="AH429" s="34"/>
      <c r="AI429" s="179" t="s">
        <v>2865</v>
      </c>
      <c r="AJ429" s="179" t="s">
        <v>2866</v>
      </c>
      <c r="AK429" s="177">
        <v>4</v>
      </c>
      <c r="AL429" s="180">
        <v>1</v>
      </c>
      <c r="AM429" s="180"/>
      <c r="AN429" s="180" t="s">
        <v>2040</v>
      </c>
      <c r="AO429" s="223"/>
      <c r="AP429" s="29"/>
      <c r="AQ429" s="29"/>
      <c r="AR429" s="29"/>
    </row>
    <row r="430" spans="1:44" ht="14.25">
      <c r="A430" s="42"/>
      <c r="B430" s="43"/>
      <c r="C430" s="44"/>
      <c r="D430" s="45"/>
      <c r="AF430" s="30"/>
      <c r="AG430" s="34"/>
      <c r="AH430" s="34"/>
      <c r="AI430" s="179" t="s">
        <v>2867</v>
      </c>
      <c r="AJ430" s="179" t="s">
        <v>2868</v>
      </c>
      <c r="AK430" s="177">
        <v>3</v>
      </c>
      <c r="AL430" s="180">
        <v>1</v>
      </c>
      <c r="AM430" s="180"/>
      <c r="AN430" s="180" t="s">
        <v>1974</v>
      </c>
      <c r="AO430" s="223"/>
      <c r="AP430" s="29"/>
      <c r="AQ430" s="29"/>
      <c r="AR430" s="29"/>
    </row>
    <row r="431" spans="1:44" ht="14.25">
      <c r="A431" s="42"/>
      <c r="B431" s="43"/>
      <c r="C431" s="44"/>
      <c r="D431" s="45"/>
      <c r="AF431" s="30"/>
      <c r="AG431" s="34"/>
      <c r="AH431" s="34"/>
      <c r="AI431" s="179" t="s">
        <v>2869</v>
      </c>
      <c r="AJ431" s="179" t="s">
        <v>2870</v>
      </c>
      <c r="AK431" s="177">
        <v>1</v>
      </c>
      <c r="AL431" s="180">
        <v>1</v>
      </c>
      <c r="AM431" s="180">
        <v>7</v>
      </c>
      <c r="AN431" s="180" t="s">
        <v>2040</v>
      </c>
      <c r="AO431" s="223" t="s">
        <v>666</v>
      </c>
      <c r="AP431" s="29"/>
      <c r="AQ431" s="29"/>
      <c r="AR431" s="29"/>
    </row>
    <row r="432" spans="1:44" ht="14.25">
      <c r="A432" s="42"/>
      <c r="B432" s="43"/>
      <c r="C432" s="44"/>
      <c r="D432" s="45"/>
      <c r="AF432" s="30"/>
      <c r="AG432" s="34"/>
      <c r="AH432" s="34"/>
      <c r="AI432" s="179" t="s">
        <v>2871</v>
      </c>
      <c r="AJ432" s="179" t="s">
        <v>2872</v>
      </c>
      <c r="AK432" s="177">
        <v>0.5</v>
      </c>
      <c r="AL432" s="180">
        <v>1</v>
      </c>
      <c r="AM432" s="180"/>
      <c r="AN432" s="180"/>
      <c r="AO432" s="223"/>
      <c r="AP432" s="29"/>
      <c r="AQ432" s="29"/>
      <c r="AR432" s="29"/>
    </row>
    <row r="433" spans="1:44" ht="14.25">
      <c r="A433" s="42"/>
      <c r="B433" s="43"/>
      <c r="C433" s="44"/>
      <c r="D433" s="45"/>
      <c r="AF433" s="30"/>
      <c r="AG433" s="34"/>
      <c r="AH433" s="34"/>
      <c r="AI433" s="179" t="s">
        <v>2873</v>
      </c>
      <c r="AJ433" s="179" t="s">
        <v>2874</v>
      </c>
      <c r="AK433" s="177">
        <v>0.5</v>
      </c>
      <c r="AL433" s="180">
        <v>1</v>
      </c>
      <c r="AM433" s="180"/>
      <c r="AN433" s="180"/>
      <c r="AO433" s="223"/>
      <c r="AP433" s="29"/>
      <c r="AQ433" s="29"/>
      <c r="AR433" s="29"/>
    </row>
    <row r="434" spans="1:44" ht="14.25">
      <c r="A434" s="42"/>
      <c r="B434" s="43"/>
      <c r="C434" s="44"/>
      <c r="D434" s="45"/>
      <c r="AF434" s="30"/>
      <c r="AG434" s="34"/>
      <c r="AH434" s="34"/>
      <c r="AI434" s="179" t="s">
        <v>2875</v>
      </c>
      <c r="AJ434" s="179" t="s">
        <v>2876</v>
      </c>
      <c r="AK434" s="177">
        <v>3</v>
      </c>
      <c r="AL434" s="180">
        <v>1</v>
      </c>
      <c r="AM434" s="180"/>
      <c r="AN434" s="180" t="s">
        <v>2021</v>
      </c>
      <c r="AO434" s="223"/>
      <c r="AP434" s="29"/>
      <c r="AQ434" s="29"/>
      <c r="AR434" s="29"/>
    </row>
    <row r="435" spans="1:44" ht="14.25">
      <c r="A435" s="42"/>
      <c r="B435" s="43"/>
      <c r="C435" s="44"/>
      <c r="D435" s="45"/>
      <c r="AF435" s="30"/>
      <c r="AG435" s="34"/>
      <c r="AH435" s="34"/>
      <c r="AI435" s="179" t="s">
        <v>2877</v>
      </c>
      <c r="AJ435" s="179" t="s">
        <v>2878</v>
      </c>
      <c r="AK435" s="177">
        <v>3</v>
      </c>
      <c r="AL435" s="180">
        <v>1</v>
      </c>
      <c r="AM435" s="180"/>
      <c r="AN435" s="180" t="s">
        <v>2040</v>
      </c>
      <c r="AO435" s="223"/>
      <c r="AP435" s="29"/>
      <c r="AQ435" s="29"/>
      <c r="AR435" s="29"/>
    </row>
    <row r="436" spans="1:44" ht="14.25">
      <c r="A436" s="42"/>
      <c r="B436" s="43"/>
      <c r="C436" s="44"/>
      <c r="D436" s="45"/>
      <c r="AF436" s="30"/>
      <c r="AG436" s="34"/>
      <c r="AH436" s="34"/>
      <c r="AI436" s="179" t="s">
        <v>2879</v>
      </c>
      <c r="AJ436" s="179" t="s">
        <v>2880</v>
      </c>
      <c r="AK436" s="177">
        <v>3</v>
      </c>
      <c r="AL436" s="180">
        <v>1</v>
      </c>
      <c r="AM436" s="180"/>
      <c r="AN436" s="180" t="s">
        <v>2040</v>
      </c>
      <c r="AO436" s="223"/>
      <c r="AP436" s="29"/>
      <c r="AQ436" s="29"/>
      <c r="AR436" s="29"/>
    </row>
    <row r="437" spans="1:44" ht="14.25">
      <c r="A437" s="42"/>
      <c r="B437" s="43"/>
      <c r="C437" s="44"/>
      <c r="D437" s="45"/>
      <c r="AF437" s="30"/>
      <c r="AG437" s="34"/>
      <c r="AH437" s="34"/>
      <c r="AI437" s="179" t="s">
        <v>2881</v>
      </c>
      <c r="AJ437" s="179" t="s">
        <v>2882</v>
      </c>
      <c r="AK437" s="177">
        <v>3</v>
      </c>
      <c r="AL437" s="180">
        <v>1</v>
      </c>
      <c r="AM437" s="180"/>
      <c r="AN437" s="180" t="s">
        <v>2040</v>
      </c>
      <c r="AO437" s="223"/>
      <c r="AP437" s="29"/>
      <c r="AQ437" s="29"/>
      <c r="AR437" s="29"/>
    </row>
    <row r="438" spans="1:44" ht="14.25">
      <c r="A438" s="42"/>
      <c r="B438" s="43"/>
      <c r="C438" s="44"/>
      <c r="D438" s="45"/>
      <c r="AF438" s="30"/>
      <c r="AG438" s="34"/>
      <c r="AH438" s="34"/>
      <c r="AI438" s="179" t="s">
        <v>2883</v>
      </c>
      <c r="AJ438" s="179" t="s">
        <v>2884</v>
      </c>
      <c r="AK438" s="177">
        <v>3</v>
      </c>
      <c r="AL438" s="180">
        <v>1</v>
      </c>
      <c r="AM438" s="180"/>
      <c r="AN438" s="180" t="s">
        <v>2040</v>
      </c>
      <c r="AO438" s="223"/>
      <c r="AP438" s="29"/>
      <c r="AQ438" s="29"/>
      <c r="AR438" s="29"/>
    </row>
    <row r="439" spans="1:44" ht="14.25">
      <c r="A439" s="42"/>
      <c r="B439" s="43"/>
      <c r="C439" s="44"/>
      <c r="D439" s="45"/>
      <c r="AF439" s="30"/>
      <c r="AG439" s="34"/>
      <c r="AH439" s="34"/>
      <c r="AI439" s="179" t="s">
        <v>2885</v>
      </c>
      <c r="AJ439" s="179" t="s">
        <v>2886</v>
      </c>
      <c r="AK439" s="177">
        <v>3</v>
      </c>
      <c r="AL439" s="180">
        <v>1</v>
      </c>
      <c r="AM439" s="180"/>
      <c r="AN439" s="180" t="s">
        <v>2021</v>
      </c>
      <c r="AO439" s="223"/>
      <c r="AP439" s="29"/>
      <c r="AQ439" s="29"/>
      <c r="AR439" s="29"/>
    </row>
    <row r="440" spans="1:44" ht="14.25">
      <c r="A440" s="42"/>
      <c r="B440" s="43"/>
      <c r="C440" s="44"/>
      <c r="D440" s="45"/>
      <c r="AF440" s="30"/>
      <c r="AG440" s="34"/>
      <c r="AH440" s="34"/>
      <c r="AI440" s="179" t="s">
        <v>2887</v>
      </c>
      <c r="AJ440" s="179" t="s">
        <v>2888</v>
      </c>
      <c r="AK440" s="177">
        <v>0.5</v>
      </c>
      <c r="AL440" s="180">
        <v>1</v>
      </c>
      <c r="AM440" s="180"/>
      <c r="AN440" s="180"/>
      <c r="AO440" s="223"/>
      <c r="AP440" s="29"/>
      <c r="AQ440" s="29"/>
      <c r="AR440" s="29"/>
    </row>
    <row r="441" spans="1:44" ht="14.25">
      <c r="A441" s="42"/>
      <c r="B441" s="43"/>
      <c r="C441" s="44"/>
      <c r="D441" s="45"/>
      <c r="AF441" s="30"/>
      <c r="AG441" s="34"/>
      <c r="AH441" s="34"/>
      <c r="AI441" s="179" t="s">
        <v>2889</v>
      </c>
      <c r="AJ441" s="179" t="s">
        <v>2890</v>
      </c>
      <c r="AK441" s="177">
        <v>3</v>
      </c>
      <c r="AL441" s="180">
        <v>1</v>
      </c>
      <c r="AM441" s="180"/>
      <c r="AN441" s="180" t="s">
        <v>2065</v>
      </c>
      <c r="AO441" s="223"/>
      <c r="AP441" s="29"/>
      <c r="AQ441" s="29"/>
      <c r="AR441" s="29"/>
    </row>
    <row r="442" spans="1:44" ht="14.25">
      <c r="A442" s="42"/>
      <c r="B442" s="43"/>
      <c r="C442" s="44"/>
      <c r="D442" s="45"/>
      <c r="AF442" s="30"/>
      <c r="AG442" s="34"/>
      <c r="AH442" s="34"/>
      <c r="AI442" s="179" t="s">
        <v>2891</v>
      </c>
      <c r="AJ442" s="179" t="s">
        <v>2892</v>
      </c>
      <c r="AK442" s="177">
        <v>3</v>
      </c>
      <c r="AL442" s="180">
        <v>1</v>
      </c>
      <c r="AM442" s="180"/>
      <c r="AN442" s="180" t="s">
        <v>1974</v>
      </c>
      <c r="AO442" s="223"/>
      <c r="AP442" s="29"/>
      <c r="AQ442" s="29"/>
      <c r="AR442" s="29"/>
    </row>
    <row r="443" spans="1:44" ht="14.25">
      <c r="A443" s="42"/>
      <c r="B443" s="43"/>
      <c r="C443" s="44"/>
      <c r="D443" s="45"/>
      <c r="AF443" s="30"/>
      <c r="AG443" s="34"/>
      <c r="AH443" s="34"/>
      <c r="AI443" s="179" t="s">
        <v>2893</v>
      </c>
      <c r="AJ443" s="179" t="s">
        <v>2894</v>
      </c>
      <c r="AK443" s="177">
        <v>3</v>
      </c>
      <c r="AL443" s="180">
        <v>1</v>
      </c>
      <c r="AM443" s="180"/>
      <c r="AN443" s="180"/>
      <c r="AO443" s="223"/>
      <c r="AP443" s="29"/>
      <c r="AQ443" s="29"/>
      <c r="AR443" s="29"/>
    </row>
    <row r="444" spans="1:44" ht="14.25">
      <c r="A444" s="42"/>
      <c r="B444" s="43"/>
      <c r="C444" s="44"/>
      <c r="D444" s="45"/>
      <c r="AF444" s="30"/>
      <c r="AG444" s="34"/>
      <c r="AH444" s="34"/>
      <c r="AI444" s="179" t="s">
        <v>2895</v>
      </c>
      <c r="AJ444" s="179" t="s">
        <v>2896</v>
      </c>
      <c r="AK444" s="177">
        <v>3</v>
      </c>
      <c r="AL444" s="180">
        <v>1</v>
      </c>
      <c r="AM444" s="180"/>
      <c r="AN444" s="180"/>
      <c r="AO444" s="223"/>
      <c r="AP444" s="29"/>
      <c r="AQ444" s="29"/>
      <c r="AR444" s="29"/>
    </row>
    <row r="445" spans="1:44" ht="14.25">
      <c r="A445" s="42"/>
      <c r="B445" s="43"/>
      <c r="C445" s="44"/>
      <c r="D445" s="45"/>
      <c r="AF445" s="30"/>
      <c r="AG445" s="34"/>
      <c r="AH445" s="34"/>
      <c r="AI445" s="179" t="s">
        <v>2897</v>
      </c>
      <c r="AJ445" s="179" t="s">
        <v>2898</v>
      </c>
      <c r="AK445" s="177">
        <v>3</v>
      </c>
      <c r="AL445" s="180">
        <v>1</v>
      </c>
      <c r="AM445" s="180"/>
      <c r="AN445" s="180"/>
      <c r="AO445" s="223"/>
      <c r="AP445" s="29"/>
      <c r="AQ445" s="29"/>
      <c r="AR445" s="29"/>
    </row>
    <row r="446" spans="1:44" ht="14.25">
      <c r="A446" s="42"/>
      <c r="B446" s="43"/>
      <c r="C446" s="44"/>
      <c r="D446" s="45"/>
      <c r="AF446" s="30"/>
      <c r="AG446" s="34"/>
      <c r="AH446" s="34"/>
      <c r="AI446" s="179" t="s">
        <v>2899</v>
      </c>
      <c r="AJ446" s="176" t="s">
        <v>2900</v>
      </c>
      <c r="AK446" s="182">
        <v>0.5</v>
      </c>
      <c r="AL446" s="180">
        <v>1</v>
      </c>
      <c r="AM446" s="180"/>
      <c r="AN446" s="180"/>
      <c r="AO446" s="223"/>
      <c r="AP446" s="29"/>
      <c r="AQ446" s="29"/>
      <c r="AR446" s="29"/>
    </row>
    <row r="447" spans="1:44" ht="14.25">
      <c r="A447" s="42"/>
      <c r="B447" s="43"/>
      <c r="C447" s="44"/>
      <c r="D447" s="45"/>
      <c r="AF447" s="30"/>
      <c r="AG447" s="34"/>
      <c r="AH447" s="34"/>
      <c r="AI447" s="179" t="s">
        <v>2901</v>
      </c>
      <c r="AJ447" s="179" t="s">
        <v>2902</v>
      </c>
      <c r="AK447" s="177">
        <v>1</v>
      </c>
      <c r="AL447" s="179">
        <v>2</v>
      </c>
      <c r="AM447" s="179"/>
      <c r="AN447" s="179"/>
      <c r="AO447" s="223"/>
      <c r="AP447" s="29"/>
      <c r="AQ447" s="29"/>
      <c r="AR447" s="29"/>
    </row>
    <row r="448" spans="1:44" ht="14.25">
      <c r="A448" s="42"/>
      <c r="B448" s="43"/>
      <c r="C448" s="44"/>
      <c r="D448" s="45"/>
      <c r="AF448" s="30"/>
      <c r="AG448" s="34"/>
      <c r="AH448" s="34"/>
      <c r="AI448" s="179" t="s">
        <v>2903</v>
      </c>
      <c r="AJ448" s="179" t="s">
        <v>2904</v>
      </c>
      <c r="AK448" s="177">
        <v>1</v>
      </c>
      <c r="AL448" s="179">
        <v>2</v>
      </c>
      <c r="AM448" s="179">
        <v>5</v>
      </c>
      <c r="AN448" s="179" t="s">
        <v>2040</v>
      </c>
      <c r="AO448" s="223" t="s">
        <v>712</v>
      </c>
      <c r="AP448" s="29"/>
      <c r="AQ448" s="29"/>
      <c r="AR448" s="29"/>
    </row>
    <row r="449" spans="1:44" ht="14.25">
      <c r="A449" s="42"/>
      <c r="B449" s="43"/>
      <c r="C449" s="44"/>
      <c r="D449" s="45"/>
      <c r="AF449" s="30"/>
      <c r="AG449" s="34"/>
      <c r="AH449" s="34"/>
      <c r="AI449" s="179" t="s">
        <v>2905</v>
      </c>
      <c r="AJ449" s="179" t="s">
        <v>2906</v>
      </c>
      <c r="AK449" s="177">
        <v>3</v>
      </c>
      <c r="AL449" s="179">
        <v>2</v>
      </c>
      <c r="AM449" s="179"/>
      <c r="AN449" s="179" t="s">
        <v>1974</v>
      </c>
      <c r="AO449" s="223"/>
      <c r="AP449" s="29"/>
      <c r="AQ449" s="29"/>
      <c r="AR449" s="29"/>
    </row>
    <row r="450" spans="1:44" ht="14.25">
      <c r="A450" s="42"/>
      <c r="B450" s="43"/>
      <c r="C450" s="44"/>
      <c r="D450" s="45"/>
      <c r="AF450" s="30"/>
      <c r="AG450" s="34"/>
      <c r="AH450" s="34"/>
      <c r="AI450" s="179" t="s">
        <v>2907</v>
      </c>
      <c r="AJ450" s="179" t="s">
        <v>2908</v>
      </c>
      <c r="AK450" s="177">
        <v>6</v>
      </c>
      <c r="AL450" s="179">
        <v>2</v>
      </c>
      <c r="AM450" s="179"/>
      <c r="AN450" s="179" t="s">
        <v>2065</v>
      </c>
      <c r="AO450" s="223"/>
      <c r="AP450" s="29"/>
      <c r="AQ450" s="29"/>
      <c r="AR450" s="29"/>
    </row>
    <row r="451" spans="1:44" ht="14.25">
      <c r="A451" s="42"/>
      <c r="B451" s="43"/>
      <c r="C451" s="44"/>
      <c r="D451" s="45"/>
      <c r="AF451" s="30"/>
      <c r="AG451" s="34"/>
      <c r="AH451" s="34"/>
      <c r="AI451" s="179" t="s">
        <v>2909</v>
      </c>
      <c r="AJ451" s="179" t="s">
        <v>2910</v>
      </c>
      <c r="AK451" s="177">
        <v>6</v>
      </c>
      <c r="AL451" s="179">
        <v>2</v>
      </c>
      <c r="AM451" s="179"/>
      <c r="AN451" s="179" t="s">
        <v>1974</v>
      </c>
      <c r="AO451" s="223"/>
      <c r="AP451" s="29"/>
      <c r="AQ451" s="29"/>
      <c r="AR451" s="29"/>
    </row>
    <row r="452" spans="1:44" ht="14.25">
      <c r="A452" s="42"/>
      <c r="B452" s="43"/>
      <c r="C452" s="44"/>
      <c r="D452" s="45"/>
      <c r="AF452" s="30"/>
      <c r="AG452" s="34"/>
      <c r="AH452" s="34"/>
      <c r="AI452" s="179" t="s">
        <v>2911</v>
      </c>
      <c r="AJ452" s="179" t="s">
        <v>2912</v>
      </c>
      <c r="AK452" s="177">
        <v>3</v>
      </c>
      <c r="AL452" s="179">
        <v>2</v>
      </c>
      <c r="AM452" s="179"/>
      <c r="AN452" s="179" t="s">
        <v>2065</v>
      </c>
      <c r="AO452" s="223"/>
      <c r="AP452" s="29"/>
      <c r="AQ452" s="29"/>
      <c r="AR452" s="29"/>
    </row>
    <row r="453" spans="1:44" ht="14.25">
      <c r="A453" s="42"/>
      <c r="B453" s="43"/>
      <c r="C453" s="44"/>
      <c r="D453" s="45"/>
      <c r="AF453" s="30"/>
      <c r="AG453" s="34"/>
      <c r="AH453" s="34"/>
      <c r="AI453" s="179" t="s">
        <v>2913</v>
      </c>
      <c r="AJ453" s="179" t="s">
        <v>2914</v>
      </c>
      <c r="AK453" s="177">
        <v>3</v>
      </c>
      <c r="AL453" s="179">
        <v>2</v>
      </c>
      <c r="AM453" s="179"/>
      <c r="AN453" s="179" t="s">
        <v>1974</v>
      </c>
      <c r="AO453" s="223"/>
      <c r="AP453" s="29"/>
      <c r="AQ453" s="29"/>
      <c r="AR453" s="29"/>
    </row>
    <row r="454" spans="1:44" ht="14.25">
      <c r="A454" s="42"/>
      <c r="B454" s="43"/>
      <c r="C454" s="44"/>
      <c r="D454" s="45"/>
      <c r="AF454" s="30"/>
      <c r="AG454" s="34"/>
      <c r="AH454" s="34"/>
      <c r="AI454" s="179" t="s">
        <v>2915</v>
      </c>
      <c r="AJ454" s="179" t="s">
        <v>2916</v>
      </c>
      <c r="AK454" s="177">
        <v>2</v>
      </c>
      <c r="AL454" s="179">
        <v>2</v>
      </c>
      <c r="AM454" s="179"/>
      <c r="AN454" s="179" t="s">
        <v>2475</v>
      </c>
      <c r="AO454" s="223"/>
      <c r="AP454" s="29"/>
      <c r="AQ454" s="29"/>
      <c r="AR454" s="29"/>
    </row>
    <row r="455" spans="1:44" ht="14.25">
      <c r="A455" s="42"/>
      <c r="B455" s="43"/>
      <c r="C455" s="44"/>
      <c r="D455" s="45"/>
      <c r="AF455" s="30"/>
      <c r="AG455" s="34"/>
      <c r="AH455" s="34"/>
      <c r="AI455" s="179" t="s">
        <v>2917</v>
      </c>
      <c r="AJ455" s="179" t="s">
        <v>2918</v>
      </c>
      <c r="AK455" s="177">
        <v>3</v>
      </c>
      <c r="AL455" s="179">
        <v>2</v>
      </c>
      <c r="AM455" s="179"/>
      <c r="AN455" s="179" t="s">
        <v>2040</v>
      </c>
      <c r="AO455" s="223"/>
      <c r="AP455" s="29"/>
      <c r="AQ455" s="29"/>
      <c r="AR455" s="29"/>
    </row>
    <row r="456" spans="1:44" ht="14.25">
      <c r="A456" s="42"/>
      <c r="B456" s="43"/>
      <c r="C456" s="44"/>
      <c r="D456" s="45"/>
      <c r="AF456" s="30"/>
      <c r="AG456" s="34"/>
      <c r="AH456" s="34"/>
      <c r="AI456" s="179" t="s">
        <v>2919</v>
      </c>
      <c r="AJ456" s="179" t="s">
        <v>2920</v>
      </c>
      <c r="AK456" s="177">
        <v>0.5</v>
      </c>
      <c r="AL456" s="179">
        <v>2</v>
      </c>
      <c r="AM456" s="179"/>
      <c r="AN456" s="179" t="s">
        <v>1974</v>
      </c>
      <c r="AO456" s="223"/>
      <c r="AP456" s="29"/>
      <c r="AQ456" s="29"/>
      <c r="AR456" s="29"/>
    </row>
    <row r="457" spans="1:44" ht="14.25">
      <c r="A457" s="42"/>
      <c r="B457" s="43"/>
      <c r="C457" s="44"/>
      <c r="D457" s="45"/>
      <c r="AF457" s="30"/>
      <c r="AG457" s="34"/>
      <c r="AH457" s="34"/>
      <c r="AI457" s="176" t="s">
        <v>2921</v>
      </c>
      <c r="AJ457" s="176" t="s">
        <v>2922</v>
      </c>
      <c r="AK457" s="182">
        <v>0.5</v>
      </c>
      <c r="AL457" s="179">
        <v>2</v>
      </c>
      <c r="AM457" s="179"/>
      <c r="AN457" s="179"/>
      <c r="AO457" s="223"/>
      <c r="AP457" s="29"/>
      <c r="AQ457" s="29"/>
      <c r="AR457" s="29"/>
    </row>
    <row r="458" spans="1:44" ht="14.25">
      <c r="A458" s="42"/>
      <c r="B458" s="43"/>
      <c r="C458" s="44"/>
      <c r="D458" s="45"/>
      <c r="AF458" s="30"/>
      <c r="AG458" s="34"/>
      <c r="AH458" s="34"/>
      <c r="AI458" s="179" t="s">
        <v>2923</v>
      </c>
      <c r="AJ458" s="179" t="s">
        <v>2924</v>
      </c>
      <c r="AK458" s="177">
        <v>2</v>
      </c>
      <c r="AL458" s="179">
        <v>1</v>
      </c>
      <c r="AM458" s="179"/>
      <c r="AN458" s="179" t="s">
        <v>2040</v>
      </c>
      <c r="AO458" s="223"/>
      <c r="AP458" s="29"/>
      <c r="AQ458" s="29"/>
      <c r="AR458" s="29"/>
    </row>
    <row r="459" spans="1:44" ht="14.25">
      <c r="A459" s="42"/>
      <c r="B459" s="43"/>
      <c r="C459" s="44"/>
      <c r="D459" s="45"/>
      <c r="AF459" s="30"/>
      <c r="AG459" s="34"/>
      <c r="AH459" s="34"/>
      <c r="AI459" s="179" t="s">
        <v>2925</v>
      </c>
      <c r="AJ459" s="179" t="s">
        <v>2926</v>
      </c>
      <c r="AK459" s="177">
        <v>3</v>
      </c>
      <c r="AL459" s="180">
        <v>1</v>
      </c>
      <c r="AM459" s="180">
        <v>7</v>
      </c>
      <c r="AN459" s="180" t="s">
        <v>2040</v>
      </c>
      <c r="AO459" s="223" t="s">
        <v>713</v>
      </c>
      <c r="AP459" s="29"/>
      <c r="AQ459" s="29"/>
      <c r="AR459" s="29"/>
    </row>
    <row r="460" spans="1:44" ht="14.25">
      <c r="A460" s="42"/>
      <c r="B460" s="43"/>
      <c r="C460" s="44"/>
      <c r="D460" s="45"/>
      <c r="AF460" s="30"/>
      <c r="AG460" s="34"/>
      <c r="AH460" s="34"/>
      <c r="AI460" s="179" t="s">
        <v>2927</v>
      </c>
      <c r="AJ460" s="179" t="s">
        <v>2928</v>
      </c>
      <c r="AK460" s="177">
        <v>3</v>
      </c>
      <c r="AL460" s="180">
        <v>1</v>
      </c>
      <c r="AM460" s="179">
        <v>5</v>
      </c>
      <c r="AN460" s="180" t="s">
        <v>2040</v>
      </c>
      <c r="AO460" s="223" t="s">
        <v>714</v>
      </c>
      <c r="AP460" s="29"/>
      <c r="AQ460" s="29"/>
      <c r="AR460" s="29"/>
    </row>
    <row r="461" spans="1:44" ht="14.25">
      <c r="A461" s="42"/>
      <c r="B461" s="43"/>
      <c r="C461" s="44"/>
      <c r="D461" s="45"/>
      <c r="AF461" s="30"/>
      <c r="AG461" s="34"/>
      <c r="AH461" s="34"/>
      <c r="AI461" s="179" t="s">
        <v>2929</v>
      </c>
      <c r="AJ461" s="179" t="s">
        <v>2930</v>
      </c>
      <c r="AK461" s="177">
        <v>2</v>
      </c>
      <c r="AL461" s="180">
        <v>1</v>
      </c>
      <c r="AM461" s="180"/>
      <c r="AN461" s="180" t="s">
        <v>2040</v>
      </c>
      <c r="AO461" s="223"/>
      <c r="AP461" s="29"/>
      <c r="AQ461" s="29"/>
      <c r="AR461" s="29"/>
    </row>
    <row r="462" spans="1:44" ht="14.25">
      <c r="A462" s="42"/>
      <c r="B462" s="43"/>
      <c r="C462" s="44"/>
      <c r="D462" s="45"/>
      <c r="AF462" s="30"/>
      <c r="AG462" s="34"/>
      <c r="AH462" s="34"/>
      <c r="AI462" s="179" t="s">
        <v>2931</v>
      </c>
      <c r="AJ462" s="179" t="s">
        <v>2932</v>
      </c>
      <c r="AK462" s="177">
        <v>3</v>
      </c>
      <c r="AL462" s="180">
        <v>1</v>
      </c>
      <c r="AM462" s="180"/>
      <c r="AN462" s="180" t="s">
        <v>1974</v>
      </c>
      <c r="AO462" s="223"/>
      <c r="AP462" s="29"/>
      <c r="AQ462" s="29"/>
      <c r="AR462" s="29"/>
    </row>
    <row r="463" spans="1:44" ht="14.25">
      <c r="A463" s="42"/>
      <c r="B463" s="43"/>
      <c r="C463" s="44"/>
      <c r="D463" s="45"/>
      <c r="AF463" s="30"/>
      <c r="AG463" s="34"/>
      <c r="AH463" s="34"/>
      <c r="AI463" s="179" t="s">
        <v>2933</v>
      </c>
      <c r="AJ463" s="179" t="s">
        <v>2934</v>
      </c>
      <c r="AK463" s="177">
        <v>3</v>
      </c>
      <c r="AL463" s="180">
        <v>1</v>
      </c>
      <c r="AM463" s="180"/>
      <c r="AN463" s="180" t="s">
        <v>2065</v>
      </c>
      <c r="AO463" s="223"/>
      <c r="AP463" s="29"/>
      <c r="AQ463" s="29"/>
      <c r="AR463" s="29"/>
    </row>
    <row r="464" spans="1:44" ht="14.25">
      <c r="A464" s="42"/>
      <c r="B464" s="43"/>
      <c r="C464" s="44"/>
      <c r="D464" s="45"/>
      <c r="AF464" s="30"/>
      <c r="AG464" s="34"/>
      <c r="AH464" s="34"/>
      <c r="AI464" s="179" t="s">
        <v>2935</v>
      </c>
      <c r="AJ464" s="179" t="s">
        <v>2936</v>
      </c>
      <c r="AK464" s="177">
        <v>1</v>
      </c>
      <c r="AL464" s="180">
        <v>1</v>
      </c>
      <c r="AM464" s="180">
        <v>5</v>
      </c>
      <c r="AN464" s="180" t="s">
        <v>2040</v>
      </c>
      <c r="AO464" s="223" t="s">
        <v>715</v>
      </c>
      <c r="AP464" s="29"/>
      <c r="AQ464" s="29"/>
      <c r="AR464" s="29"/>
    </row>
    <row r="465" spans="1:44" ht="14.25">
      <c r="A465" s="42"/>
      <c r="B465" s="43"/>
      <c r="C465" s="44"/>
      <c r="D465" s="45"/>
      <c r="AF465" s="30"/>
      <c r="AG465" s="34"/>
      <c r="AH465" s="34"/>
      <c r="AI465" s="179" t="s">
        <v>2937</v>
      </c>
      <c r="AJ465" s="179" t="s">
        <v>2938</v>
      </c>
      <c r="AK465" s="177">
        <v>3</v>
      </c>
      <c r="AL465" s="180">
        <v>1</v>
      </c>
      <c r="AM465" s="180"/>
      <c r="AN465" s="180" t="s">
        <v>2040</v>
      </c>
      <c r="AO465" s="223"/>
      <c r="AP465" s="29"/>
      <c r="AQ465" s="29"/>
      <c r="AR465" s="29"/>
    </row>
    <row r="466" spans="1:44" ht="14.25">
      <c r="A466" s="42"/>
      <c r="B466" s="43"/>
      <c r="C466" s="44"/>
      <c r="D466" s="45"/>
      <c r="AF466" s="30"/>
      <c r="AG466" s="34"/>
      <c r="AH466" s="34"/>
      <c r="AI466" s="179" t="s">
        <v>2939</v>
      </c>
      <c r="AJ466" s="179" t="s">
        <v>2940</v>
      </c>
      <c r="AK466" s="177">
        <v>3</v>
      </c>
      <c r="AL466" s="180">
        <v>1</v>
      </c>
      <c r="AM466" s="180">
        <v>5</v>
      </c>
      <c r="AN466" s="180" t="s">
        <v>1974</v>
      </c>
      <c r="AO466" s="223" t="s">
        <v>716</v>
      </c>
      <c r="AP466" s="29"/>
      <c r="AQ466" s="29"/>
      <c r="AR466" s="29"/>
    </row>
    <row r="467" spans="1:44" ht="14.25">
      <c r="A467" s="42"/>
      <c r="B467" s="43"/>
      <c r="C467" s="44"/>
      <c r="D467" s="45"/>
      <c r="AF467" s="30"/>
      <c r="AG467" s="34"/>
      <c r="AH467" s="34"/>
      <c r="AI467" s="179" t="s">
        <v>2941</v>
      </c>
      <c r="AJ467" s="179" t="s">
        <v>2942</v>
      </c>
      <c r="AK467" s="177">
        <v>3</v>
      </c>
      <c r="AL467" s="180">
        <v>1</v>
      </c>
      <c r="AM467" s="180">
        <v>5</v>
      </c>
      <c r="AN467" s="180" t="s">
        <v>2065</v>
      </c>
      <c r="AO467" s="223" t="s">
        <v>716</v>
      </c>
      <c r="AP467" s="29"/>
      <c r="AQ467" s="29"/>
      <c r="AR467" s="29"/>
    </row>
    <row r="468" spans="1:44" ht="14.25">
      <c r="A468" s="42"/>
      <c r="B468" s="43"/>
      <c r="C468" s="44"/>
      <c r="D468" s="45"/>
      <c r="AF468" s="30"/>
      <c r="AG468" s="34"/>
      <c r="AH468" s="34"/>
      <c r="AI468" s="176" t="s">
        <v>2943</v>
      </c>
      <c r="AJ468" s="176" t="s">
        <v>2944</v>
      </c>
      <c r="AK468" s="177">
        <v>3</v>
      </c>
      <c r="AL468" s="180">
        <v>2</v>
      </c>
      <c r="AM468" s="180"/>
      <c r="AN468" s="180"/>
      <c r="AO468" s="223" t="s">
        <v>716</v>
      </c>
      <c r="AP468" s="29"/>
      <c r="AQ468" s="29"/>
      <c r="AR468" s="29"/>
    </row>
    <row r="469" spans="1:44" ht="14.25">
      <c r="A469" s="42"/>
      <c r="B469" s="43"/>
      <c r="C469" s="44"/>
      <c r="D469" s="45"/>
      <c r="AF469" s="30"/>
      <c r="AG469" s="34"/>
      <c r="AH469" s="34"/>
      <c r="AI469" s="179" t="s">
        <v>2945</v>
      </c>
      <c r="AJ469" s="179" t="s">
        <v>2946</v>
      </c>
      <c r="AK469" s="177">
        <v>3</v>
      </c>
      <c r="AL469" s="180">
        <v>1</v>
      </c>
      <c r="AM469" s="180"/>
      <c r="AN469" s="180"/>
      <c r="AO469" s="223"/>
      <c r="AP469" s="29"/>
      <c r="AQ469" s="29"/>
      <c r="AR469" s="29"/>
    </row>
    <row r="470" spans="1:44" ht="14.25">
      <c r="A470" s="42"/>
      <c r="B470" s="43"/>
      <c r="C470" s="44"/>
      <c r="D470" s="45"/>
      <c r="AF470" s="30"/>
      <c r="AG470" s="34"/>
      <c r="AH470" s="34"/>
      <c r="AI470" s="179" t="s">
        <v>2947</v>
      </c>
      <c r="AJ470" s="179" t="s">
        <v>2948</v>
      </c>
      <c r="AK470" s="177">
        <v>1</v>
      </c>
      <c r="AL470" s="180">
        <v>1</v>
      </c>
      <c r="AM470" s="180">
        <v>7</v>
      </c>
      <c r="AN470" s="180" t="s">
        <v>2021</v>
      </c>
      <c r="AO470" s="223" t="s">
        <v>666</v>
      </c>
      <c r="AP470" s="29"/>
      <c r="AQ470" s="29"/>
      <c r="AR470" s="29"/>
    </row>
    <row r="471" spans="1:44" ht="14.25">
      <c r="A471" s="42"/>
      <c r="B471" s="43"/>
      <c r="C471" s="44"/>
      <c r="D471" s="45"/>
      <c r="AF471" s="30"/>
      <c r="AG471" s="34"/>
      <c r="AH471" s="34"/>
      <c r="AI471" s="179" t="s">
        <v>2949</v>
      </c>
      <c r="AJ471" s="179" t="s">
        <v>2950</v>
      </c>
      <c r="AK471" s="177">
        <v>2</v>
      </c>
      <c r="AL471" s="179">
        <v>2</v>
      </c>
      <c r="AM471" s="179"/>
      <c r="AN471" s="179" t="s">
        <v>1974</v>
      </c>
      <c r="AO471" s="223"/>
      <c r="AP471" s="29"/>
      <c r="AQ471" s="29"/>
      <c r="AR471" s="29"/>
    </row>
    <row r="472" spans="1:44" ht="14.25">
      <c r="A472" s="42"/>
      <c r="B472" s="43"/>
      <c r="C472" s="44"/>
      <c r="D472" s="45"/>
      <c r="AF472" s="30"/>
      <c r="AG472" s="34"/>
      <c r="AH472" s="34"/>
      <c r="AI472" s="179" t="s">
        <v>2951</v>
      </c>
      <c r="AJ472" s="179" t="s">
        <v>2952</v>
      </c>
      <c r="AK472" s="177">
        <v>2</v>
      </c>
      <c r="AL472" s="179">
        <v>2</v>
      </c>
      <c r="AM472" s="179"/>
      <c r="AN472" s="179" t="s">
        <v>1974</v>
      </c>
      <c r="AO472" s="223"/>
      <c r="AP472" s="29"/>
      <c r="AQ472" s="29"/>
      <c r="AR472" s="29"/>
    </row>
    <row r="473" spans="1:44" ht="14.25">
      <c r="A473" s="42"/>
      <c r="B473" s="43"/>
      <c r="C473" s="44"/>
      <c r="D473" s="45"/>
      <c r="AF473" s="30"/>
      <c r="AG473" s="34"/>
      <c r="AH473" s="34"/>
      <c r="AI473" s="179" t="s">
        <v>2953</v>
      </c>
      <c r="AJ473" s="179" t="s">
        <v>2954</v>
      </c>
      <c r="AK473" s="177">
        <v>3</v>
      </c>
      <c r="AL473" s="179">
        <v>2</v>
      </c>
      <c r="AM473" s="179"/>
      <c r="AN473" s="179" t="s">
        <v>2065</v>
      </c>
      <c r="AO473" s="223"/>
      <c r="AP473" s="29"/>
      <c r="AQ473" s="29"/>
      <c r="AR473" s="29"/>
    </row>
    <row r="474" spans="1:44" ht="14.25">
      <c r="A474" s="42"/>
      <c r="B474" s="43"/>
      <c r="C474" s="44"/>
      <c r="D474" s="45"/>
      <c r="AF474" s="30"/>
      <c r="AG474" s="34"/>
      <c r="AH474" s="34"/>
      <c r="AI474" s="179" t="s">
        <v>2955</v>
      </c>
      <c r="AJ474" s="179" t="s">
        <v>2956</v>
      </c>
      <c r="AK474" s="177">
        <v>3</v>
      </c>
      <c r="AL474" s="179">
        <v>2</v>
      </c>
      <c r="AM474" s="179"/>
      <c r="AN474" s="179"/>
      <c r="AO474" s="223"/>
      <c r="AP474" s="29"/>
      <c r="AQ474" s="29"/>
      <c r="AR474" s="29"/>
    </row>
    <row r="475" spans="1:44" ht="14.25">
      <c r="A475" s="42"/>
      <c r="B475" s="43"/>
      <c r="C475" s="44"/>
      <c r="D475" s="45"/>
      <c r="AF475" s="30"/>
      <c r="AG475" s="34"/>
      <c r="AH475" s="34"/>
      <c r="AI475" s="179" t="s">
        <v>2957</v>
      </c>
      <c r="AJ475" s="179" t="s">
        <v>2958</v>
      </c>
      <c r="AK475" s="177">
        <v>3</v>
      </c>
      <c r="AL475" s="179">
        <v>2</v>
      </c>
      <c r="AM475" s="179"/>
      <c r="AN475" s="179"/>
      <c r="AO475" s="223"/>
      <c r="AP475" s="29"/>
      <c r="AQ475" s="29"/>
      <c r="AR475" s="29"/>
    </row>
    <row r="476" spans="1:44" ht="14.25">
      <c r="A476" s="42"/>
      <c r="B476" s="43"/>
      <c r="C476" s="44"/>
      <c r="D476" s="45"/>
      <c r="AF476" s="30"/>
      <c r="AG476" s="34"/>
      <c r="AH476" s="34"/>
      <c r="AI476" s="179" t="s">
        <v>2959</v>
      </c>
      <c r="AJ476" s="179" t="s">
        <v>2960</v>
      </c>
      <c r="AK476" s="177">
        <v>2</v>
      </c>
      <c r="AL476" s="179">
        <v>2</v>
      </c>
      <c r="AM476" s="179"/>
      <c r="AN476" s="179" t="s">
        <v>2065</v>
      </c>
      <c r="AO476" s="223"/>
      <c r="AP476" s="29"/>
      <c r="AQ476" s="29"/>
      <c r="AR476" s="29"/>
    </row>
    <row r="477" spans="1:44" ht="14.25">
      <c r="A477" s="42"/>
      <c r="B477" s="43"/>
      <c r="C477" s="44"/>
      <c r="D477" s="45"/>
      <c r="AF477" s="30"/>
      <c r="AG477" s="30"/>
      <c r="AH477" s="30"/>
      <c r="AI477" s="179" t="s">
        <v>2961</v>
      </c>
      <c r="AJ477" s="179" t="s">
        <v>2962</v>
      </c>
      <c r="AK477" s="177">
        <v>5</v>
      </c>
      <c r="AL477" s="180">
        <v>1</v>
      </c>
      <c r="AM477" s="180">
        <v>7</v>
      </c>
      <c r="AN477" s="180" t="s">
        <v>2040</v>
      </c>
      <c r="AO477" s="223" t="s">
        <v>717</v>
      </c>
      <c r="AP477" s="29"/>
      <c r="AQ477" s="29"/>
      <c r="AR477" s="29"/>
    </row>
    <row r="478" spans="1:44" ht="14.25">
      <c r="A478" s="42"/>
      <c r="B478" s="43"/>
      <c r="C478" s="44"/>
      <c r="D478" s="45"/>
      <c r="AF478" s="30"/>
      <c r="AG478" s="30"/>
      <c r="AH478" s="30"/>
      <c r="AI478" s="179" t="s">
        <v>2963</v>
      </c>
      <c r="AJ478" s="179" t="s">
        <v>2964</v>
      </c>
      <c r="AK478" s="177">
        <v>5</v>
      </c>
      <c r="AL478" s="180">
        <v>1</v>
      </c>
      <c r="AM478" s="180">
        <v>5</v>
      </c>
      <c r="AN478" s="180" t="s">
        <v>2040</v>
      </c>
      <c r="AO478" s="223" t="s">
        <v>718</v>
      </c>
      <c r="AP478" s="29"/>
      <c r="AQ478" s="29"/>
      <c r="AR478" s="29"/>
    </row>
    <row r="479" spans="1:44" ht="14.25">
      <c r="A479" s="42"/>
      <c r="B479" s="43"/>
      <c r="C479" s="44"/>
      <c r="D479" s="45"/>
      <c r="AF479" s="30"/>
      <c r="AG479" s="30"/>
      <c r="AH479" s="30"/>
      <c r="AI479" s="179" t="s">
        <v>2965</v>
      </c>
      <c r="AJ479" s="179" t="s">
        <v>2966</v>
      </c>
      <c r="AK479" s="177">
        <v>3</v>
      </c>
      <c r="AL479" s="180">
        <v>1</v>
      </c>
      <c r="AM479" s="180">
        <v>5</v>
      </c>
      <c r="AN479" s="180" t="s">
        <v>2065</v>
      </c>
      <c r="AO479" s="223" t="s">
        <v>719</v>
      </c>
      <c r="AP479" s="29"/>
      <c r="AQ479" s="29"/>
      <c r="AR479" s="29"/>
    </row>
    <row r="480" spans="1:44" ht="14.25">
      <c r="A480" s="42"/>
      <c r="B480" s="43"/>
      <c r="C480" s="44"/>
      <c r="D480" s="45"/>
      <c r="AF480" s="30"/>
      <c r="AG480" s="30"/>
      <c r="AH480" s="30"/>
      <c r="AI480" s="179" t="s">
        <v>2967</v>
      </c>
      <c r="AJ480" s="179" t="s">
        <v>2968</v>
      </c>
      <c r="AK480" s="177">
        <v>2</v>
      </c>
      <c r="AL480" s="180">
        <v>1</v>
      </c>
      <c r="AM480" s="180"/>
      <c r="AN480" s="180" t="s">
        <v>1974</v>
      </c>
      <c r="AO480" s="223"/>
      <c r="AP480" s="29"/>
      <c r="AQ480" s="29"/>
      <c r="AR480" s="29"/>
    </row>
    <row r="481" spans="1:44" ht="14.25">
      <c r="A481" s="42"/>
      <c r="B481" s="43"/>
      <c r="C481" s="44"/>
      <c r="D481" s="45"/>
      <c r="AF481" s="30"/>
      <c r="AG481" s="30"/>
      <c r="AH481" s="30"/>
      <c r="AI481" s="179" t="s">
        <v>2969</v>
      </c>
      <c r="AJ481" s="179" t="s">
        <v>2970</v>
      </c>
      <c r="AK481" s="177">
        <v>2</v>
      </c>
      <c r="AL481" s="180">
        <v>1</v>
      </c>
      <c r="AM481" s="180"/>
      <c r="AN481" s="180" t="s">
        <v>2040</v>
      </c>
      <c r="AO481" s="223"/>
      <c r="AP481" s="29"/>
      <c r="AQ481" s="29"/>
      <c r="AR481" s="29"/>
    </row>
    <row r="482" spans="1:44" ht="14.25">
      <c r="A482" s="42"/>
      <c r="B482" s="43"/>
      <c r="C482" s="44"/>
      <c r="D482" s="45"/>
      <c r="AF482" s="30"/>
      <c r="AG482" s="30"/>
      <c r="AH482" s="30"/>
      <c r="AI482" s="179" t="s">
        <v>2971</v>
      </c>
      <c r="AJ482" s="179" t="s">
        <v>2972</v>
      </c>
      <c r="AK482" s="177">
        <v>2</v>
      </c>
      <c r="AL482" s="180">
        <v>1</v>
      </c>
      <c r="AM482" s="180"/>
      <c r="AN482" s="180" t="s">
        <v>1974</v>
      </c>
      <c r="AO482" s="223"/>
      <c r="AP482" s="29"/>
      <c r="AQ482" s="29"/>
      <c r="AR482" s="29"/>
    </row>
    <row r="483" spans="1:44" ht="14.25">
      <c r="A483" s="42"/>
      <c r="B483" s="43"/>
      <c r="C483" s="44"/>
      <c r="D483" s="45"/>
      <c r="AF483" s="30"/>
      <c r="AG483" s="30"/>
      <c r="AH483" s="30"/>
      <c r="AI483" s="179" t="s">
        <v>2973</v>
      </c>
      <c r="AJ483" s="179" t="s">
        <v>2974</v>
      </c>
      <c r="AK483" s="177">
        <v>3</v>
      </c>
      <c r="AL483" s="180">
        <v>1</v>
      </c>
      <c r="AM483" s="180">
        <v>5</v>
      </c>
      <c r="AN483" s="180"/>
      <c r="AO483" s="223" t="s">
        <v>720</v>
      </c>
      <c r="AP483" s="29"/>
      <c r="AQ483" s="29"/>
      <c r="AR483" s="29"/>
    </row>
    <row r="484" spans="1:44" ht="14.25">
      <c r="A484" s="42"/>
      <c r="B484" s="43"/>
      <c r="C484" s="44"/>
      <c r="D484" s="45"/>
      <c r="AF484" s="30"/>
      <c r="AG484" s="30"/>
      <c r="AH484" s="30"/>
      <c r="AI484" s="179" t="s">
        <v>2975</v>
      </c>
      <c r="AJ484" s="179" t="s">
        <v>2976</v>
      </c>
      <c r="AK484" s="177">
        <v>2</v>
      </c>
      <c r="AL484" s="180">
        <v>1</v>
      </c>
      <c r="AM484" s="180"/>
      <c r="AN484" s="180" t="s">
        <v>2065</v>
      </c>
      <c r="AO484" s="223"/>
      <c r="AP484" s="29"/>
      <c r="AQ484" s="29"/>
      <c r="AR484" s="29"/>
    </row>
    <row r="485" spans="1:44" ht="14.25">
      <c r="A485" s="42"/>
      <c r="B485" s="43"/>
      <c r="C485" s="44"/>
      <c r="D485" s="45"/>
      <c r="AF485" s="30"/>
      <c r="AG485" s="30"/>
      <c r="AH485" s="30"/>
      <c r="AI485" s="179" t="s">
        <v>2977</v>
      </c>
      <c r="AJ485" s="179" t="s">
        <v>2978</v>
      </c>
      <c r="AK485" s="177">
        <v>3</v>
      </c>
      <c r="AL485" s="180">
        <v>1</v>
      </c>
      <c r="AM485" s="180"/>
      <c r="AN485" s="180" t="s">
        <v>2040</v>
      </c>
      <c r="AO485" s="223"/>
      <c r="AP485" s="29"/>
      <c r="AQ485" s="29"/>
      <c r="AR485" s="29"/>
    </row>
    <row r="486" spans="1:44" ht="14.25">
      <c r="A486" s="42"/>
      <c r="B486" s="43"/>
      <c r="C486" s="44"/>
      <c r="D486" s="45"/>
      <c r="AF486" s="30"/>
      <c r="AG486" s="30"/>
      <c r="AH486" s="30"/>
      <c r="AI486" s="179" t="s">
        <v>2979</v>
      </c>
      <c r="AJ486" s="179" t="s">
        <v>2980</v>
      </c>
      <c r="AK486" s="177">
        <v>2</v>
      </c>
      <c r="AL486" s="180">
        <v>1</v>
      </c>
      <c r="AM486" s="180">
        <v>7</v>
      </c>
      <c r="AN486" s="180" t="s">
        <v>1974</v>
      </c>
      <c r="AO486" s="223" t="s">
        <v>721</v>
      </c>
      <c r="AP486" s="29"/>
      <c r="AQ486" s="29"/>
      <c r="AR486" s="29"/>
    </row>
    <row r="487" spans="1:44" ht="14.25">
      <c r="A487" s="42"/>
      <c r="B487" s="43"/>
      <c r="C487" s="44"/>
      <c r="D487" s="45"/>
      <c r="AF487" s="30"/>
      <c r="AG487" s="30"/>
      <c r="AH487" s="30"/>
      <c r="AI487" s="179" t="s">
        <v>2981</v>
      </c>
      <c r="AJ487" s="179" t="s">
        <v>2982</v>
      </c>
      <c r="AK487" s="177">
        <v>1</v>
      </c>
      <c r="AL487" s="180">
        <v>1</v>
      </c>
      <c r="AM487" s="180"/>
      <c r="AN487" s="180" t="s">
        <v>1974</v>
      </c>
      <c r="AO487" s="223" t="s">
        <v>721</v>
      </c>
      <c r="AP487" s="29"/>
      <c r="AQ487" s="29"/>
      <c r="AR487" s="29"/>
    </row>
    <row r="488" spans="1:44" ht="14.25">
      <c r="A488" s="42"/>
      <c r="B488" s="43"/>
      <c r="C488" s="44"/>
      <c r="D488" s="45"/>
      <c r="AF488" s="30"/>
      <c r="AG488" s="34"/>
      <c r="AH488" s="34"/>
      <c r="AI488" s="179" t="s">
        <v>2983</v>
      </c>
      <c r="AJ488" s="179" t="s">
        <v>2984</v>
      </c>
      <c r="AK488" s="177">
        <v>2</v>
      </c>
      <c r="AL488" s="180">
        <v>1</v>
      </c>
      <c r="AM488" s="180"/>
      <c r="AN488" s="180" t="s">
        <v>2040</v>
      </c>
      <c r="AO488" s="223" t="s">
        <v>721</v>
      </c>
      <c r="AP488" s="29"/>
      <c r="AQ488" s="29"/>
      <c r="AR488" s="29"/>
    </row>
    <row r="489" spans="1:44" ht="14.25">
      <c r="A489" s="42"/>
      <c r="B489" s="43"/>
      <c r="C489" s="44"/>
      <c r="D489" s="45"/>
      <c r="AF489" s="30"/>
      <c r="AG489" s="34"/>
      <c r="AH489" s="34"/>
      <c r="AI489" s="179" t="s">
        <v>2985</v>
      </c>
      <c r="AJ489" s="179" t="s">
        <v>2986</v>
      </c>
      <c r="AK489" s="177">
        <v>2</v>
      </c>
      <c r="AL489" s="180">
        <v>1</v>
      </c>
      <c r="AM489" s="180"/>
      <c r="AN489" s="180" t="s">
        <v>2065</v>
      </c>
      <c r="AO489" s="223" t="s">
        <v>721</v>
      </c>
      <c r="AP489" s="29"/>
      <c r="AQ489" s="29"/>
      <c r="AR489" s="29"/>
    </row>
    <row r="490" spans="1:44" ht="14.25">
      <c r="A490" s="42"/>
      <c r="B490" s="43"/>
      <c r="C490" s="44"/>
      <c r="D490" s="45"/>
      <c r="AF490" s="30"/>
      <c r="AG490" s="34"/>
      <c r="AH490" s="34"/>
      <c r="AI490" s="179" t="s">
        <v>2987</v>
      </c>
      <c r="AJ490" s="179" t="s">
        <v>2988</v>
      </c>
      <c r="AK490" s="177">
        <v>2</v>
      </c>
      <c r="AL490" s="180">
        <v>1</v>
      </c>
      <c r="AM490" s="180">
        <v>5</v>
      </c>
      <c r="AN490" s="180" t="s">
        <v>1974</v>
      </c>
      <c r="AO490" s="223" t="s">
        <v>722</v>
      </c>
      <c r="AP490" s="29"/>
      <c r="AQ490" s="29"/>
      <c r="AR490" s="29"/>
    </row>
    <row r="491" spans="1:44" ht="14.25">
      <c r="A491" s="42"/>
      <c r="B491" s="43"/>
      <c r="C491" s="44"/>
      <c r="D491" s="45"/>
      <c r="AF491" s="30"/>
      <c r="AG491" s="34"/>
      <c r="AH491" s="34"/>
      <c r="AI491" s="179" t="s">
        <v>2989</v>
      </c>
      <c r="AJ491" s="179" t="s">
        <v>2990</v>
      </c>
      <c r="AK491" s="177">
        <v>2</v>
      </c>
      <c r="AL491" s="180">
        <v>1</v>
      </c>
      <c r="AM491" s="180">
        <v>5</v>
      </c>
      <c r="AN491" s="180" t="s">
        <v>1974</v>
      </c>
      <c r="AO491" s="223" t="s">
        <v>723</v>
      </c>
      <c r="AP491" s="29"/>
      <c r="AQ491" s="29"/>
      <c r="AR491" s="29"/>
    </row>
    <row r="492" spans="1:44" ht="14.25">
      <c r="A492" s="42"/>
      <c r="B492" s="43"/>
      <c r="C492" s="44"/>
      <c r="D492" s="45"/>
      <c r="AF492" s="30"/>
      <c r="AG492" s="34"/>
      <c r="AH492" s="34"/>
      <c r="AI492" s="179" t="s">
        <v>2991</v>
      </c>
      <c r="AJ492" s="179" t="s">
        <v>2992</v>
      </c>
      <c r="AK492" s="177">
        <v>2</v>
      </c>
      <c r="AL492" s="180">
        <v>1</v>
      </c>
      <c r="AM492" s="180"/>
      <c r="AN492" s="180" t="s">
        <v>2065</v>
      </c>
      <c r="AO492" s="223" t="s">
        <v>724</v>
      </c>
      <c r="AP492" s="29"/>
      <c r="AQ492" s="29"/>
      <c r="AR492" s="29"/>
    </row>
    <row r="493" spans="1:44" ht="14.25">
      <c r="A493" s="42"/>
      <c r="B493" s="43"/>
      <c r="C493" s="44"/>
      <c r="D493" s="45"/>
      <c r="AF493" s="30"/>
      <c r="AG493" s="34"/>
      <c r="AH493" s="34"/>
      <c r="AI493" s="179" t="s">
        <v>2993</v>
      </c>
      <c r="AJ493" s="179" t="s">
        <v>2994</v>
      </c>
      <c r="AK493" s="177">
        <v>3</v>
      </c>
      <c r="AL493" s="180">
        <v>1</v>
      </c>
      <c r="AM493" s="180"/>
      <c r="AN493" s="180" t="s">
        <v>1974</v>
      </c>
      <c r="AO493" s="223"/>
      <c r="AP493" s="29"/>
      <c r="AQ493" s="29"/>
      <c r="AR493" s="29"/>
    </row>
    <row r="494" spans="1:44" ht="14.25">
      <c r="A494" s="42"/>
      <c r="B494" s="43"/>
      <c r="C494" s="44"/>
      <c r="D494" s="45"/>
      <c r="AF494" s="30"/>
      <c r="AG494" s="34"/>
      <c r="AH494" s="34"/>
      <c r="AI494" s="179" t="s">
        <v>2995</v>
      </c>
      <c r="AJ494" s="179" t="s">
        <v>2996</v>
      </c>
      <c r="AK494" s="177">
        <v>3</v>
      </c>
      <c r="AL494" s="180">
        <v>1</v>
      </c>
      <c r="AM494" s="180">
        <v>5</v>
      </c>
      <c r="AN494" s="180"/>
      <c r="AO494" s="223" t="s">
        <v>725</v>
      </c>
      <c r="AP494" s="29"/>
      <c r="AQ494" s="29"/>
      <c r="AR494" s="29"/>
    </row>
    <row r="495" spans="1:44" ht="14.25">
      <c r="A495" s="42"/>
      <c r="B495" s="43"/>
      <c r="C495" s="44"/>
      <c r="D495" s="45"/>
      <c r="AF495" s="30"/>
      <c r="AG495" s="34"/>
      <c r="AH495" s="34"/>
      <c r="AI495" s="179" t="s">
        <v>2997</v>
      </c>
      <c r="AJ495" s="179" t="s">
        <v>2998</v>
      </c>
      <c r="AK495" s="177">
        <v>3</v>
      </c>
      <c r="AL495" s="180">
        <v>1</v>
      </c>
      <c r="AM495" s="180">
        <v>5</v>
      </c>
      <c r="AN495" s="180" t="s">
        <v>2065</v>
      </c>
      <c r="AO495" s="223" t="s">
        <v>725</v>
      </c>
      <c r="AP495" s="29"/>
      <c r="AQ495" s="29"/>
      <c r="AR495" s="29"/>
    </row>
    <row r="496" spans="1:44" ht="14.25">
      <c r="A496" s="42"/>
      <c r="B496" s="43"/>
      <c r="C496" s="44"/>
      <c r="D496" s="45"/>
      <c r="AF496" s="30"/>
      <c r="AG496" s="34"/>
      <c r="AH496" s="34"/>
      <c r="AI496" s="179" t="s">
        <v>2999</v>
      </c>
      <c r="AJ496" s="179" t="s">
        <v>3000</v>
      </c>
      <c r="AK496" s="177">
        <v>2</v>
      </c>
      <c r="AL496" s="180">
        <v>1</v>
      </c>
      <c r="AM496" s="180">
        <v>5</v>
      </c>
      <c r="AN496" s="180" t="s">
        <v>2065</v>
      </c>
      <c r="AO496" s="223" t="s">
        <v>725</v>
      </c>
      <c r="AP496" s="29"/>
      <c r="AQ496" s="29"/>
      <c r="AR496" s="29"/>
    </row>
    <row r="497" spans="1:44" ht="14.25">
      <c r="A497" s="42"/>
      <c r="B497" s="43"/>
      <c r="C497" s="44"/>
      <c r="D497" s="45"/>
      <c r="AF497" s="30"/>
      <c r="AG497" s="34"/>
      <c r="AH497" s="34"/>
      <c r="AI497" s="179" t="s">
        <v>3001</v>
      </c>
      <c r="AJ497" s="179" t="s">
        <v>3004</v>
      </c>
      <c r="AK497" s="177">
        <v>1</v>
      </c>
      <c r="AL497" s="180">
        <v>1</v>
      </c>
      <c r="AM497" s="180">
        <v>5</v>
      </c>
      <c r="AN497" s="180" t="s">
        <v>1974</v>
      </c>
      <c r="AO497" s="223" t="s">
        <v>725</v>
      </c>
      <c r="AP497" s="29"/>
      <c r="AQ497" s="29"/>
      <c r="AR497" s="29"/>
    </row>
    <row r="498" spans="1:44" ht="14.25">
      <c r="A498" s="42"/>
      <c r="B498" s="43"/>
      <c r="C498" s="44"/>
      <c r="D498" s="45"/>
      <c r="AF498" s="30"/>
      <c r="AG498" s="34"/>
      <c r="AH498" s="34"/>
      <c r="AI498" s="179" t="s">
        <v>3005</v>
      </c>
      <c r="AJ498" s="179" t="s">
        <v>3006</v>
      </c>
      <c r="AK498" s="177">
        <v>1</v>
      </c>
      <c r="AL498" s="180">
        <v>1</v>
      </c>
      <c r="AM498" s="180">
        <v>7</v>
      </c>
      <c r="AN498" s="180" t="s">
        <v>2021</v>
      </c>
      <c r="AO498" s="223" t="s">
        <v>666</v>
      </c>
      <c r="AP498" s="29"/>
      <c r="AQ498" s="29"/>
      <c r="AR498" s="29"/>
    </row>
    <row r="499" spans="1:44" ht="14.25">
      <c r="A499" s="42"/>
      <c r="B499" s="43"/>
      <c r="C499" s="44"/>
      <c r="D499" s="45"/>
      <c r="AF499" s="30"/>
      <c r="AG499" s="34"/>
      <c r="AH499" s="34"/>
      <c r="AI499" s="179" t="s">
        <v>3007</v>
      </c>
      <c r="AJ499" s="179" t="s">
        <v>3008</v>
      </c>
      <c r="AK499" s="177">
        <v>0.5</v>
      </c>
      <c r="AL499" s="180">
        <v>1</v>
      </c>
      <c r="AM499" s="180"/>
      <c r="AN499" s="180"/>
      <c r="AO499" s="223"/>
      <c r="AP499" s="29"/>
      <c r="AQ499" s="29"/>
      <c r="AR499" s="29"/>
    </row>
    <row r="500" spans="1:44" ht="14.25">
      <c r="A500" s="42"/>
      <c r="B500" s="43"/>
      <c r="C500" s="44"/>
      <c r="D500" s="45"/>
      <c r="AF500" s="30"/>
      <c r="AG500" s="30"/>
      <c r="AH500" s="30"/>
      <c r="AI500" s="179" t="s">
        <v>3009</v>
      </c>
      <c r="AJ500" s="179" t="s">
        <v>0</v>
      </c>
      <c r="AK500" s="177">
        <v>0.5</v>
      </c>
      <c r="AL500" s="180">
        <v>1</v>
      </c>
      <c r="AM500" s="180"/>
      <c r="AN500" s="180"/>
      <c r="AO500" s="223"/>
      <c r="AP500" s="29"/>
      <c r="AQ500" s="29"/>
      <c r="AR500" s="29"/>
    </row>
    <row r="501" spans="1:44" ht="14.25">
      <c r="A501" s="42"/>
      <c r="B501" s="43"/>
      <c r="C501" s="44"/>
      <c r="D501" s="45"/>
      <c r="AF501" s="30"/>
      <c r="AG501" s="30"/>
      <c r="AH501" s="30"/>
      <c r="AI501" s="179" t="s">
        <v>1</v>
      </c>
      <c r="AJ501" s="179" t="s">
        <v>2</v>
      </c>
      <c r="AK501" s="177">
        <v>0.5</v>
      </c>
      <c r="AL501" s="180">
        <v>1</v>
      </c>
      <c r="AM501" s="180"/>
      <c r="AN501" s="180" t="s">
        <v>2040</v>
      </c>
      <c r="AO501" s="223"/>
      <c r="AP501" s="29"/>
      <c r="AQ501" s="29"/>
      <c r="AR501" s="29"/>
    </row>
    <row r="502" spans="1:44" ht="14.25">
      <c r="A502" s="42"/>
      <c r="B502" s="43"/>
      <c r="C502" s="44"/>
      <c r="D502" s="45"/>
      <c r="AF502" s="30"/>
      <c r="AG502" s="30"/>
      <c r="AH502" s="30"/>
      <c r="AI502" s="179" t="s">
        <v>3</v>
      </c>
      <c r="AJ502" s="179" t="s">
        <v>4</v>
      </c>
      <c r="AK502" s="177">
        <v>1</v>
      </c>
      <c r="AL502" s="180"/>
      <c r="AM502" s="180"/>
      <c r="AN502" s="180" t="s">
        <v>2021</v>
      </c>
      <c r="AO502" s="223"/>
      <c r="AP502" s="29"/>
      <c r="AQ502" s="29"/>
      <c r="AR502" s="29"/>
    </row>
    <row r="503" spans="1:44" ht="14.25">
      <c r="A503" s="42"/>
      <c r="B503" s="43"/>
      <c r="C503" s="44"/>
      <c r="D503" s="45"/>
      <c r="AF503" s="30"/>
      <c r="AG503" s="30"/>
      <c r="AH503" s="30"/>
      <c r="AI503" s="179" t="s">
        <v>5</v>
      </c>
      <c r="AJ503" s="179" t="s">
        <v>6</v>
      </c>
      <c r="AK503" s="177">
        <v>0.5</v>
      </c>
      <c r="AL503" s="180">
        <v>1</v>
      </c>
      <c r="AM503" s="180"/>
      <c r="AN503" s="180" t="s">
        <v>2021</v>
      </c>
      <c r="AO503" s="223"/>
      <c r="AP503" s="29"/>
      <c r="AQ503" s="29"/>
      <c r="AR503" s="29"/>
    </row>
    <row r="504" spans="1:44" ht="14.25">
      <c r="A504" s="42"/>
      <c r="B504" s="43"/>
      <c r="C504" s="44"/>
      <c r="D504" s="45"/>
      <c r="AF504" s="30"/>
      <c r="AG504" s="30"/>
      <c r="AH504" s="30"/>
      <c r="AI504" s="179" t="s">
        <v>7</v>
      </c>
      <c r="AJ504" s="179" t="s">
        <v>8</v>
      </c>
      <c r="AK504" s="177">
        <v>0.5</v>
      </c>
      <c r="AL504" s="180">
        <v>1</v>
      </c>
      <c r="AM504" s="180"/>
      <c r="AN504" s="180" t="s">
        <v>2021</v>
      </c>
      <c r="AO504" s="223"/>
      <c r="AP504" s="29"/>
      <c r="AQ504" s="29"/>
      <c r="AR504" s="29"/>
    </row>
    <row r="505" spans="1:44" ht="14.25">
      <c r="A505" s="42"/>
      <c r="B505" s="43"/>
      <c r="C505" s="44"/>
      <c r="D505" s="45"/>
      <c r="AF505" s="30"/>
      <c r="AG505" s="30"/>
      <c r="AH505" s="30"/>
      <c r="AI505" s="179" t="s">
        <v>9</v>
      </c>
      <c r="AJ505" s="179" t="s">
        <v>10</v>
      </c>
      <c r="AK505" s="177">
        <v>0.5</v>
      </c>
      <c r="AL505" s="180">
        <v>1</v>
      </c>
      <c r="AM505" s="180"/>
      <c r="AN505" s="180" t="s">
        <v>2021</v>
      </c>
      <c r="AO505" s="223"/>
      <c r="AP505" s="29"/>
      <c r="AQ505" s="29"/>
      <c r="AR505" s="29"/>
    </row>
    <row r="506" spans="1:44" ht="14.25">
      <c r="A506" s="42"/>
      <c r="B506" s="43"/>
      <c r="C506" s="44"/>
      <c r="D506" s="45"/>
      <c r="AF506" s="30"/>
      <c r="AG506" s="34"/>
      <c r="AH506" s="34"/>
      <c r="AI506" s="179" t="s">
        <v>11</v>
      </c>
      <c r="AJ506" s="179" t="s">
        <v>12</v>
      </c>
      <c r="AK506" s="177">
        <v>0.5</v>
      </c>
      <c r="AL506" s="180">
        <v>1</v>
      </c>
      <c r="AM506" s="180"/>
      <c r="AN506" s="180" t="s">
        <v>2021</v>
      </c>
      <c r="AO506" s="223"/>
      <c r="AP506" s="29"/>
      <c r="AQ506" s="29"/>
      <c r="AR506" s="29"/>
    </row>
    <row r="507" spans="1:44" ht="14.25">
      <c r="A507" s="42"/>
      <c r="B507" s="43"/>
      <c r="C507" s="44"/>
      <c r="D507" s="45"/>
      <c r="AF507" s="30"/>
      <c r="AG507" s="34"/>
      <c r="AH507" s="34"/>
      <c r="AI507" s="179" t="s">
        <v>13</v>
      </c>
      <c r="AJ507" s="179" t="s">
        <v>14</v>
      </c>
      <c r="AK507" s="177">
        <v>0.5</v>
      </c>
      <c r="AL507" s="180">
        <v>1</v>
      </c>
      <c r="AM507" s="180"/>
      <c r="AN507" s="180" t="s">
        <v>2040</v>
      </c>
      <c r="AO507" s="223"/>
      <c r="AP507" s="29"/>
      <c r="AQ507" s="29"/>
      <c r="AR507" s="29"/>
    </row>
    <row r="508" spans="1:44" ht="14.25">
      <c r="A508" s="42"/>
      <c r="B508" s="43"/>
      <c r="C508" s="44"/>
      <c r="D508" s="45"/>
      <c r="AF508" s="30"/>
      <c r="AG508" s="34"/>
      <c r="AH508" s="34"/>
      <c r="AI508" s="179" t="s">
        <v>15</v>
      </c>
      <c r="AJ508" s="179" t="s">
        <v>16</v>
      </c>
      <c r="AK508" s="177">
        <v>0.5</v>
      </c>
      <c r="AL508" s="180">
        <v>1</v>
      </c>
      <c r="AM508" s="180"/>
      <c r="AN508" s="180" t="s">
        <v>2040</v>
      </c>
      <c r="AO508" s="223"/>
      <c r="AP508" s="29"/>
      <c r="AQ508" s="29"/>
      <c r="AR508" s="29"/>
    </row>
    <row r="509" spans="1:44" ht="14.25">
      <c r="A509" s="42"/>
      <c r="B509" s="43"/>
      <c r="C509" s="44"/>
      <c r="D509" s="45"/>
      <c r="AF509" s="30"/>
      <c r="AG509" s="34"/>
      <c r="AH509" s="34"/>
      <c r="AI509" s="179" t="s">
        <v>17</v>
      </c>
      <c r="AJ509" s="179" t="s">
        <v>18</v>
      </c>
      <c r="AK509" s="177">
        <v>0.5</v>
      </c>
      <c r="AL509" s="180">
        <v>1</v>
      </c>
      <c r="AM509" s="180"/>
      <c r="AN509" s="180" t="s">
        <v>1974</v>
      </c>
      <c r="AO509" s="223"/>
      <c r="AP509" s="29"/>
      <c r="AQ509" s="29"/>
      <c r="AR509" s="29"/>
    </row>
    <row r="510" spans="1:44" ht="14.25">
      <c r="A510" s="42"/>
      <c r="B510" s="43"/>
      <c r="C510" s="44"/>
      <c r="D510" s="45"/>
      <c r="AF510" s="30"/>
      <c r="AG510" s="34"/>
      <c r="AH510" s="34"/>
      <c r="AI510" s="179" t="s">
        <v>19</v>
      </c>
      <c r="AJ510" s="179" t="s">
        <v>20</v>
      </c>
      <c r="AK510" s="177">
        <v>4</v>
      </c>
      <c r="AL510" s="179">
        <v>2</v>
      </c>
      <c r="AM510" s="179"/>
      <c r="AN510" s="179"/>
      <c r="AO510" s="223"/>
      <c r="AP510" s="29"/>
      <c r="AQ510" s="29"/>
      <c r="AR510" s="29"/>
    </row>
    <row r="511" spans="1:44" ht="14.25">
      <c r="A511" s="42"/>
      <c r="B511" s="43"/>
      <c r="C511" s="44"/>
      <c r="D511" s="45"/>
      <c r="AF511" s="30"/>
      <c r="AG511" s="34"/>
      <c r="AH511" s="34"/>
      <c r="AI511" s="179" t="s">
        <v>21</v>
      </c>
      <c r="AJ511" s="179" t="s">
        <v>22</v>
      </c>
      <c r="AK511" s="177">
        <v>4</v>
      </c>
      <c r="AL511" s="179">
        <v>2</v>
      </c>
      <c r="AM511" s="179"/>
      <c r="AN511" s="179" t="s">
        <v>2065</v>
      </c>
      <c r="AO511" s="223"/>
      <c r="AP511" s="29"/>
      <c r="AQ511" s="29"/>
      <c r="AR511" s="29"/>
    </row>
    <row r="512" spans="1:44" ht="14.25">
      <c r="A512" s="42"/>
      <c r="B512" s="43"/>
      <c r="C512" s="44"/>
      <c r="D512" s="45"/>
      <c r="AF512" s="30"/>
      <c r="AG512" s="34"/>
      <c r="AH512" s="34"/>
      <c r="AI512" s="179" t="s">
        <v>23</v>
      </c>
      <c r="AJ512" s="179" t="s">
        <v>24</v>
      </c>
      <c r="AK512" s="177">
        <v>2</v>
      </c>
      <c r="AL512" s="179">
        <v>2</v>
      </c>
      <c r="AM512" s="179">
        <v>5</v>
      </c>
      <c r="AN512" s="179" t="s">
        <v>1974</v>
      </c>
      <c r="AO512" s="223" t="s">
        <v>726</v>
      </c>
      <c r="AP512" s="29"/>
      <c r="AQ512" s="29"/>
      <c r="AR512" s="29"/>
    </row>
    <row r="513" spans="1:44" ht="14.25">
      <c r="A513" s="42"/>
      <c r="B513" s="43"/>
      <c r="C513" s="44"/>
      <c r="D513" s="45"/>
      <c r="AF513" s="30"/>
      <c r="AG513" s="34"/>
      <c r="AH513" s="34"/>
      <c r="AI513" s="179" t="s">
        <v>25</v>
      </c>
      <c r="AJ513" s="179" t="s">
        <v>26</v>
      </c>
      <c r="AK513" s="177">
        <v>4</v>
      </c>
      <c r="AL513" s="179">
        <v>2</v>
      </c>
      <c r="AM513" s="179"/>
      <c r="AN513" s="179" t="s">
        <v>2065</v>
      </c>
      <c r="AO513" s="223"/>
      <c r="AP513" s="29"/>
      <c r="AQ513" s="29"/>
      <c r="AR513" s="29"/>
    </row>
    <row r="514" spans="1:44" ht="14.25">
      <c r="A514" s="42"/>
      <c r="B514" s="43"/>
      <c r="C514" s="44"/>
      <c r="D514" s="45"/>
      <c r="AF514" s="30"/>
      <c r="AG514" s="34"/>
      <c r="AH514" s="34"/>
      <c r="AI514" s="179" t="s">
        <v>27</v>
      </c>
      <c r="AJ514" s="179" t="s">
        <v>28</v>
      </c>
      <c r="AK514" s="177">
        <v>4</v>
      </c>
      <c r="AL514" s="179">
        <v>2</v>
      </c>
      <c r="AM514" s="179"/>
      <c r="AN514" s="179" t="s">
        <v>2065</v>
      </c>
      <c r="AO514" s="223"/>
      <c r="AP514" s="29"/>
      <c r="AQ514" s="29"/>
      <c r="AR514" s="29"/>
    </row>
    <row r="515" spans="1:44" ht="14.25">
      <c r="A515" s="42"/>
      <c r="B515" s="43"/>
      <c r="C515" s="44"/>
      <c r="D515" s="45"/>
      <c r="AF515" s="30"/>
      <c r="AG515" s="34"/>
      <c r="AH515" s="34"/>
      <c r="AI515" s="179" t="s">
        <v>29</v>
      </c>
      <c r="AJ515" s="179" t="s">
        <v>30</v>
      </c>
      <c r="AK515" s="177">
        <v>2</v>
      </c>
      <c r="AL515" s="179">
        <v>2</v>
      </c>
      <c r="AM515" s="179"/>
      <c r="AN515" s="179"/>
      <c r="AO515" s="223"/>
      <c r="AP515" s="29"/>
      <c r="AQ515" s="29"/>
      <c r="AR515" s="29"/>
    </row>
    <row r="516" spans="1:44" ht="14.25">
      <c r="A516" s="42"/>
      <c r="B516" s="43"/>
      <c r="C516" s="44"/>
      <c r="D516" s="45"/>
      <c r="AF516" s="30"/>
      <c r="AG516" s="34"/>
      <c r="AH516" s="34"/>
      <c r="AI516" s="179" t="s">
        <v>31</v>
      </c>
      <c r="AJ516" s="179" t="s">
        <v>32</v>
      </c>
      <c r="AK516" s="177">
        <v>6</v>
      </c>
      <c r="AL516" s="179">
        <v>2</v>
      </c>
      <c r="AM516" s="179">
        <v>5</v>
      </c>
      <c r="AN516" s="179" t="s">
        <v>1974</v>
      </c>
      <c r="AO516" s="223" t="s">
        <v>727</v>
      </c>
      <c r="AP516" s="29"/>
      <c r="AQ516" s="29"/>
      <c r="AR516" s="29"/>
    </row>
    <row r="517" spans="1:44" ht="14.25">
      <c r="A517" s="42"/>
      <c r="B517" s="43"/>
      <c r="C517" s="44"/>
      <c r="D517" s="45"/>
      <c r="AF517" s="30"/>
      <c r="AG517" s="34"/>
      <c r="AH517" s="34"/>
      <c r="AI517" s="179" t="s">
        <v>33</v>
      </c>
      <c r="AJ517" s="179" t="s">
        <v>34</v>
      </c>
      <c r="AK517" s="177">
        <v>4</v>
      </c>
      <c r="AL517" s="179">
        <v>2</v>
      </c>
      <c r="AM517" s="179"/>
      <c r="AN517" s="179" t="s">
        <v>1974</v>
      </c>
      <c r="AO517" s="223"/>
      <c r="AP517" s="29"/>
      <c r="AQ517" s="29"/>
      <c r="AR517" s="29"/>
    </row>
    <row r="518" spans="1:44" ht="14.25">
      <c r="A518" s="42"/>
      <c r="B518" s="43"/>
      <c r="C518" s="44"/>
      <c r="D518" s="45"/>
      <c r="AF518" s="30"/>
      <c r="AG518" s="34"/>
      <c r="AH518" s="34"/>
      <c r="AI518" s="179" t="s">
        <v>35</v>
      </c>
      <c r="AJ518" s="179" t="s">
        <v>36</v>
      </c>
      <c r="AK518" s="177">
        <v>0.5</v>
      </c>
      <c r="AL518" s="179">
        <v>2</v>
      </c>
      <c r="AM518" s="179"/>
      <c r="AN518" s="179"/>
      <c r="AO518" s="223"/>
      <c r="AP518" s="29"/>
      <c r="AQ518" s="29"/>
      <c r="AR518" s="29"/>
    </row>
    <row r="519" spans="1:44" ht="14.25">
      <c r="A519" s="42"/>
      <c r="B519" s="43"/>
      <c r="C519" s="44"/>
      <c r="D519" s="45"/>
      <c r="AF519" s="30"/>
      <c r="AG519" s="34"/>
      <c r="AH519" s="34"/>
      <c r="AI519" s="179" t="s">
        <v>37</v>
      </c>
      <c r="AJ519" s="179" t="s">
        <v>38</v>
      </c>
      <c r="AK519" s="177">
        <v>1</v>
      </c>
      <c r="AL519" s="180">
        <v>1</v>
      </c>
      <c r="AM519" s="179">
        <v>5</v>
      </c>
      <c r="AN519" s="179"/>
      <c r="AO519" s="223" t="s">
        <v>728</v>
      </c>
      <c r="AP519" s="29"/>
      <c r="AQ519" s="29"/>
      <c r="AR519" s="29"/>
    </row>
    <row r="520" spans="1:44" ht="14.25">
      <c r="A520" s="42"/>
      <c r="B520" s="43"/>
      <c r="C520" s="44"/>
      <c r="D520" s="45"/>
      <c r="AF520" s="30"/>
      <c r="AG520" s="34"/>
      <c r="AH520" s="34"/>
      <c r="AI520" s="179" t="s">
        <v>39</v>
      </c>
      <c r="AJ520" s="179" t="s">
        <v>40</v>
      </c>
      <c r="AK520" s="177">
        <v>3.5</v>
      </c>
      <c r="AL520" s="180">
        <v>1</v>
      </c>
      <c r="AM520" s="180"/>
      <c r="AN520" s="180" t="s">
        <v>2040</v>
      </c>
      <c r="AO520" s="223"/>
      <c r="AP520" s="29"/>
      <c r="AQ520" s="29"/>
      <c r="AR520" s="29"/>
    </row>
    <row r="521" spans="1:44" ht="14.25">
      <c r="A521" s="42"/>
      <c r="B521" s="43"/>
      <c r="C521" s="44"/>
      <c r="D521" s="45"/>
      <c r="AF521" s="30"/>
      <c r="AG521" s="34"/>
      <c r="AH521" s="34"/>
      <c r="AI521" s="179" t="s">
        <v>41</v>
      </c>
      <c r="AJ521" s="179" t="s">
        <v>42</v>
      </c>
      <c r="AK521" s="177">
        <v>3</v>
      </c>
      <c r="AL521" s="180">
        <v>1</v>
      </c>
      <c r="AM521" s="179">
        <v>5</v>
      </c>
      <c r="AN521" s="179" t="s">
        <v>1974</v>
      </c>
      <c r="AO521" s="223" t="s">
        <v>728</v>
      </c>
      <c r="AP521" s="29"/>
      <c r="AQ521" s="29"/>
      <c r="AR521" s="29"/>
    </row>
    <row r="522" spans="1:44" ht="14.25">
      <c r="A522" s="42"/>
      <c r="B522" s="43"/>
      <c r="C522" s="44"/>
      <c r="D522" s="45"/>
      <c r="AF522" s="30"/>
      <c r="AG522" s="34"/>
      <c r="AH522" s="34"/>
      <c r="AI522" s="179" t="s">
        <v>43</v>
      </c>
      <c r="AJ522" s="179" t="s">
        <v>44</v>
      </c>
      <c r="AK522" s="177">
        <v>2</v>
      </c>
      <c r="AL522" s="180">
        <v>1</v>
      </c>
      <c r="AM522" s="180">
        <v>7</v>
      </c>
      <c r="AN522" s="180" t="s">
        <v>2021</v>
      </c>
      <c r="AO522" s="223" t="s">
        <v>666</v>
      </c>
      <c r="AP522" s="29"/>
      <c r="AQ522" s="29"/>
      <c r="AR522" s="29"/>
    </row>
    <row r="523" spans="1:44" ht="14.25">
      <c r="A523" s="42"/>
      <c r="B523" s="43"/>
      <c r="C523" s="44"/>
      <c r="D523" s="45"/>
      <c r="AF523" s="30"/>
      <c r="AG523" s="34"/>
      <c r="AH523" s="34"/>
      <c r="AI523" s="179" t="s">
        <v>45</v>
      </c>
      <c r="AJ523" s="179" t="s">
        <v>46</v>
      </c>
      <c r="AK523" s="177">
        <v>3</v>
      </c>
      <c r="AL523" s="180">
        <v>1</v>
      </c>
      <c r="AM523" s="180">
        <v>7</v>
      </c>
      <c r="AN523" s="180" t="s">
        <v>2065</v>
      </c>
      <c r="AO523" s="223" t="s">
        <v>729</v>
      </c>
      <c r="AP523" s="29"/>
      <c r="AQ523" s="29"/>
      <c r="AR523" s="29"/>
    </row>
    <row r="524" spans="1:44" ht="14.25">
      <c r="A524" s="42"/>
      <c r="B524" s="43"/>
      <c r="C524" s="44"/>
      <c r="D524" s="45"/>
      <c r="AF524" s="30"/>
      <c r="AG524" s="34"/>
      <c r="AH524" s="34"/>
      <c r="AI524" s="179" t="s">
        <v>47</v>
      </c>
      <c r="AJ524" s="179" t="s">
        <v>48</v>
      </c>
      <c r="AK524" s="177">
        <v>3</v>
      </c>
      <c r="AL524" s="180">
        <v>1</v>
      </c>
      <c r="AM524" s="180">
        <v>7</v>
      </c>
      <c r="AN524" s="180" t="s">
        <v>2065</v>
      </c>
      <c r="AO524" s="223" t="s">
        <v>729</v>
      </c>
      <c r="AP524" s="29"/>
      <c r="AQ524" s="29"/>
      <c r="AR524" s="29"/>
    </row>
    <row r="525" spans="1:44" ht="14.25">
      <c r="A525" s="42"/>
      <c r="B525" s="43"/>
      <c r="C525" s="44"/>
      <c r="D525" s="45"/>
      <c r="AF525" s="30"/>
      <c r="AG525" s="34"/>
      <c r="AH525" s="34"/>
      <c r="AI525" s="179" t="s">
        <v>49</v>
      </c>
      <c r="AJ525" s="179" t="s">
        <v>50</v>
      </c>
      <c r="AK525" s="177">
        <v>2</v>
      </c>
      <c r="AL525" s="180">
        <v>1</v>
      </c>
      <c r="AM525" s="180">
        <v>7</v>
      </c>
      <c r="AN525" s="180" t="s">
        <v>2065</v>
      </c>
      <c r="AO525" s="223" t="s">
        <v>729</v>
      </c>
      <c r="AP525" s="29"/>
      <c r="AQ525" s="29"/>
      <c r="AR525" s="29"/>
    </row>
    <row r="526" spans="1:44" ht="14.25">
      <c r="A526" s="42"/>
      <c r="B526" s="43"/>
      <c r="C526" s="44"/>
      <c r="D526" s="45"/>
      <c r="AF526" s="30"/>
      <c r="AG526" s="34"/>
      <c r="AH526" s="34"/>
      <c r="AI526" s="179" t="s">
        <v>51</v>
      </c>
      <c r="AJ526" s="179" t="s">
        <v>52</v>
      </c>
      <c r="AK526" s="177">
        <v>2</v>
      </c>
      <c r="AL526" s="180">
        <v>1</v>
      </c>
      <c r="AM526" s="180">
        <v>7</v>
      </c>
      <c r="AN526" s="180" t="s">
        <v>2065</v>
      </c>
      <c r="AO526" s="223" t="s">
        <v>729</v>
      </c>
      <c r="AP526" s="29"/>
      <c r="AQ526" s="29"/>
      <c r="AR526" s="29"/>
    </row>
    <row r="527" spans="1:44" ht="14.25">
      <c r="A527" s="42"/>
      <c r="B527" s="43"/>
      <c r="C527" s="44"/>
      <c r="D527" s="45"/>
      <c r="AF527" s="30"/>
      <c r="AG527" s="34"/>
      <c r="AH527" s="34"/>
      <c r="AI527" s="179" t="s">
        <v>53</v>
      </c>
      <c r="AJ527" s="179" t="s">
        <v>54</v>
      </c>
      <c r="AK527" s="177">
        <v>4</v>
      </c>
      <c r="AL527" s="180">
        <v>1</v>
      </c>
      <c r="AM527" s="180">
        <v>7</v>
      </c>
      <c r="AN527" s="180" t="s">
        <v>2065</v>
      </c>
      <c r="AO527" s="223" t="s">
        <v>729</v>
      </c>
      <c r="AP527" s="29"/>
      <c r="AQ527" s="29"/>
      <c r="AR527" s="29"/>
    </row>
    <row r="528" spans="1:44" ht="14.25">
      <c r="A528" s="42"/>
      <c r="B528" s="43"/>
      <c r="C528" s="44"/>
      <c r="D528" s="45"/>
      <c r="AF528" s="30"/>
      <c r="AG528" s="34"/>
      <c r="AH528" s="34"/>
      <c r="AI528" s="179" t="s">
        <v>55</v>
      </c>
      <c r="AJ528" s="179" t="s">
        <v>56</v>
      </c>
      <c r="AK528" s="177">
        <v>2</v>
      </c>
      <c r="AL528" s="180">
        <v>1</v>
      </c>
      <c r="AM528" s="179">
        <v>7</v>
      </c>
      <c r="AN528" s="179" t="s">
        <v>1974</v>
      </c>
      <c r="AO528" s="223" t="s">
        <v>730</v>
      </c>
      <c r="AP528" s="29"/>
      <c r="AQ528" s="29"/>
      <c r="AR528" s="29"/>
    </row>
    <row r="529" spans="1:44" ht="14.25">
      <c r="A529" s="42"/>
      <c r="B529" s="43"/>
      <c r="C529" s="44"/>
      <c r="D529" s="45"/>
      <c r="AF529" s="30"/>
      <c r="AG529" s="34"/>
      <c r="AH529" s="34"/>
      <c r="AI529" s="179" t="s">
        <v>57</v>
      </c>
      <c r="AJ529" s="179" t="s">
        <v>58</v>
      </c>
      <c r="AK529" s="177">
        <v>4</v>
      </c>
      <c r="AL529" s="180">
        <v>1</v>
      </c>
      <c r="AM529" s="179">
        <v>5</v>
      </c>
      <c r="AN529" s="179" t="s">
        <v>1974</v>
      </c>
      <c r="AO529" s="223" t="s">
        <v>730</v>
      </c>
      <c r="AP529" s="29"/>
      <c r="AQ529" s="29"/>
      <c r="AR529" s="29"/>
    </row>
    <row r="530" spans="1:44" ht="14.25">
      <c r="A530" s="42"/>
      <c r="B530" s="43"/>
      <c r="C530" s="44"/>
      <c r="D530" s="45"/>
      <c r="AF530" s="30"/>
      <c r="AG530" s="34"/>
      <c r="AH530" s="34"/>
      <c r="AI530" s="179" t="s">
        <v>59</v>
      </c>
      <c r="AJ530" s="179" t="s">
        <v>60</v>
      </c>
      <c r="AK530" s="177">
        <v>2</v>
      </c>
      <c r="AL530" s="180">
        <v>1</v>
      </c>
      <c r="AM530" s="179">
        <v>5</v>
      </c>
      <c r="AN530" s="179" t="s">
        <v>1974</v>
      </c>
      <c r="AO530" s="223" t="s">
        <v>730</v>
      </c>
      <c r="AP530" s="29"/>
      <c r="AQ530" s="29"/>
      <c r="AR530" s="29"/>
    </row>
    <row r="531" spans="1:44" ht="14.25">
      <c r="A531" s="42"/>
      <c r="B531" s="43"/>
      <c r="C531" s="44"/>
      <c r="D531" s="45"/>
      <c r="AF531" s="30"/>
      <c r="AG531" s="34"/>
      <c r="AH531" s="34"/>
      <c r="AI531" s="179" t="s">
        <v>61</v>
      </c>
      <c r="AJ531" s="179" t="s">
        <v>62</v>
      </c>
      <c r="AK531" s="177">
        <v>4</v>
      </c>
      <c r="AL531" s="180">
        <v>1</v>
      </c>
      <c r="AM531" s="179">
        <v>5</v>
      </c>
      <c r="AN531" s="179" t="s">
        <v>1974</v>
      </c>
      <c r="AO531" s="223" t="s">
        <v>730</v>
      </c>
      <c r="AP531" s="29"/>
      <c r="AQ531" s="29"/>
      <c r="AR531" s="29"/>
    </row>
    <row r="532" spans="1:44" ht="14.25">
      <c r="A532" s="42"/>
      <c r="B532" s="43"/>
      <c r="C532" s="44"/>
      <c r="D532" s="45"/>
      <c r="AF532" s="30"/>
      <c r="AG532" s="34"/>
      <c r="AH532" s="34"/>
      <c r="AI532" s="179" t="s">
        <v>63</v>
      </c>
      <c r="AJ532" s="179" t="s">
        <v>64</v>
      </c>
      <c r="AK532" s="177">
        <v>2</v>
      </c>
      <c r="AL532" s="180">
        <v>1</v>
      </c>
      <c r="AM532" s="179">
        <v>5</v>
      </c>
      <c r="AN532" s="179" t="s">
        <v>1974</v>
      </c>
      <c r="AO532" s="223" t="s">
        <v>730</v>
      </c>
      <c r="AP532" s="29"/>
      <c r="AQ532" s="29"/>
      <c r="AR532" s="29"/>
    </row>
    <row r="533" spans="1:44" ht="14.25">
      <c r="A533" s="42"/>
      <c r="B533" s="43"/>
      <c r="C533" s="44"/>
      <c r="D533" s="45"/>
      <c r="AF533" s="30"/>
      <c r="AG533" s="34"/>
      <c r="AH533" s="34"/>
      <c r="AI533" s="179" t="s">
        <v>65</v>
      </c>
      <c r="AJ533" s="179" t="s">
        <v>66</v>
      </c>
      <c r="AK533" s="177">
        <v>1</v>
      </c>
      <c r="AL533" s="180">
        <v>1</v>
      </c>
      <c r="AM533" s="179">
        <v>5</v>
      </c>
      <c r="AN533" s="179" t="s">
        <v>1974</v>
      </c>
      <c r="AO533" s="223" t="s">
        <v>730</v>
      </c>
      <c r="AP533" s="29"/>
      <c r="AQ533" s="29"/>
      <c r="AR533" s="29"/>
    </row>
    <row r="534" spans="1:44" ht="14.25">
      <c r="A534" s="42"/>
      <c r="B534" s="43"/>
      <c r="C534" s="44"/>
      <c r="D534" s="45"/>
      <c r="AF534" s="30"/>
      <c r="AG534" s="34"/>
      <c r="AH534" s="34"/>
      <c r="AI534" s="179" t="s">
        <v>67</v>
      </c>
      <c r="AJ534" s="179" t="s">
        <v>68</v>
      </c>
      <c r="AK534" s="177">
        <v>1</v>
      </c>
      <c r="AL534" s="180">
        <v>1</v>
      </c>
      <c r="AM534" s="179">
        <v>5</v>
      </c>
      <c r="AN534" s="179" t="s">
        <v>2284</v>
      </c>
      <c r="AO534" s="223" t="s">
        <v>731</v>
      </c>
      <c r="AP534" s="29"/>
      <c r="AQ534" s="29"/>
      <c r="AR534" s="29"/>
    </row>
    <row r="535" spans="1:44" ht="14.25">
      <c r="A535" s="42"/>
      <c r="B535" s="43"/>
      <c r="C535" s="44"/>
      <c r="D535" s="45"/>
      <c r="AF535" s="30"/>
      <c r="AG535" s="34"/>
      <c r="AH535" s="34"/>
      <c r="AI535" s="179" t="s">
        <v>69</v>
      </c>
      <c r="AJ535" s="179" t="s">
        <v>70</v>
      </c>
      <c r="AK535" s="177">
        <v>3</v>
      </c>
      <c r="AL535" s="180">
        <v>1</v>
      </c>
      <c r="AM535" s="179">
        <v>5</v>
      </c>
      <c r="AN535" s="179" t="s">
        <v>2065</v>
      </c>
      <c r="AO535" s="223" t="s">
        <v>732</v>
      </c>
      <c r="AP535" s="29"/>
      <c r="AQ535" s="29"/>
      <c r="AR535" s="29"/>
    </row>
    <row r="536" spans="1:44" ht="14.25">
      <c r="A536" s="42"/>
      <c r="B536" s="43"/>
      <c r="C536" s="44"/>
      <c r="D536" s="45"/>
      <c r="AF536" s="30"/>
      <c r="AG536" s="34"/>
      <c r="AH536" s="34"/>
      <c r="AI536" s="179" t="s">
        <v>71</v>
      </c>
      <c r="AJ536" s="179" t="s">
        <v>72</v>
      </c>
      <c r="AK536" s="177">
        <v>2</v>
      </c>
      <c r="AL536" s="180">
        <v>1</v>
      </c>
      <c r="AM536" s="179">
        <v>5</v>
      </c>
      <c r="AN536" s="179" t="s">
        <v>2065</v>
      </c>
      <c r="AO536" s="223" t="s">
        <v>732</v>
      </c>
      <c r="AP536" s="29"/>
      <c r="AQ536" s="29"/>
      <c r="AR536" s="29"/>
    </row>
    <row r="537" spans="1:44" ht="14.25">
      <c r="A537" s="42"/>
      <c r="B537" s="43"/>
      <c r="C537" s="44"/>
      <c r="D537" s="45"/>
      <c r="AF537" s="30"/>
      <c r="AG537" s="34"/>
      <c r="AH537" s="34"/>
      <c r="AI537" s="179" t="s">
        <v>73</v>
      </c>
      <c r="AJ537" s="179" t="s">
        <v>74</v>
      </c>
      <c r="AK537" s="177">
        <v>2</v>
      </c>
      <c r="AL537" s="180">
        <v>1</v>
      </c>
      <c r="AM537" s="179">
        <v>5</v>
      </c>
      <c r="AN537" s="179" t="s">
        <v>2065</v>
      </c>
      <c r="AO537" s="223" t="s">
        <v>732</v>
      </c>
      <c r="AP537" s="29"/>
      <c r="AQ537" s="29"/>
      <c r="AR537" s="29"/>
    </row>
    <row r="538" spans="1:44" ht="14.25">
      <c r="A538" s="42"/>
      <c r="B538" s="43"/>
      <c r="C538" s="44"/>
      <c r="D538" s="45"/>
      <c r="AF538" s="30"/>
      <c r="AG538" s="34"/>
      <c r="AH538" s="34"/>
      <c r="AI538" s="179" t="s">
        <v>75</v>
      </c>
      <c r="AJ538" s="179" t="s">
        <v>76</v>
      </c>
      <c r="AK538" s="177">
        <v>2</v>
      </c>
      <c r="AL538" s="180">
        <v>1</v>
      </c>
      <c r="AM538" s="179">
        <v>5</v>
      </c>
      <c r="AN538" s="179" t="s">
        <v>2065</v>
      </c>
      <c r="AO538" s="223" t="s">
        <v>732</v>
      </c>
      <c r="AP538" s="29"/>
      <c r="AQ538" s="29"/>
      <c r="AR538" s="29"/>
    </row>
    <row r="539" spans="1:44" ht="14.25">
      <c r="A539" s="42"/>
      <c r="B539" s="43"/>
      <c r="C539" s="44"/>
      <c r="D539" s="45"/>
      <c r="AF539" s="30"/>
      <c r="AG539" s="30"/>
      <c r="AH539" s="30"/>
      <c r="AI539" s="179" t="s">
        <v>77</v>
      </c>
      <c r="AJ539" s="179" t="s">
        <v>78</v>
      </c>
      <c r="AK539" s="177">
        <v>4</v>
      </c>
      <c r="AL539" s="180">
        <v>1</v>
      </c>
      <c r="AM539" s="179">
        <v>5</v>
      </c>
      <c r="AN539" s="179" t="s">
        <v>2065</v>
      </c>
      <c r="AO539" s="223" t="s">
        <v>732</v>
      </c>
      <c r="AP539" s="29"/>
      <c r="AQ539" s="29"/>
      <c r="AR539" s="29"/>
    </row>
    <row r="540" spans="1:44" ht="14.25">
      <c r="A540" s="42"/>
      <c r="B540" s="43"/>
      <c r="C540" s="44"/>
      <c r="D540" s="45"/>
      <c r="AF540" s="30"/>
      <c r="AG540" s="30"/>
      <c r="AH540" s="30"/>
      <c r="AI540" s="179" t="s">
        <v>79</v>
      </c>
      <c r="AJ540" s="179" t="s">
        <v>80</v>
      </c>
      <c r="AK540" s="177">
        <v>1</v>
      </c>
      <c r="AL540" s="180">
        <v>1</v>
      </c>
      <c r="AM540" s="179">
        <v>5</v>
      </c>
      <c r="AN540" s="179" t="s">
        <v>2065</v>
      </c>
      <c r="AO540" s="223" t="s">
        <v>732</v>
      </c>
      <c r="AP540" s="29"/>
      <c r="AQ540" s="29"/>
      <c r="AR540" s="29"/>
    </row>
    <row r="541" spans="1:44" ht="14.25">
      <c r="A541" s="42"/>
      <c r="B541" s="43"/>
      <c r="C541" s="44"/>
      <c r="D541" s="45"/>
      <c r="AF541" s="30"/>
      <c r="AG541" s="30"/>
      <c r="AH541" s="30"/>
      <c r="AI541" s="179" t="s">
        <v>81</v>
      </c>
      <c r="AJ541" s="179" t="s">
        <v>82</v>
      </c>
      <c r="AK541" s="177">
        <v>1</v>
      </c>
      <c r="AL541" s="180">
        <v>1</v>
      </c>
      <c r="AM541" s="179">
        <v>5</v>
      </c>
      <c r="AN541" s="179" t="s">
        <v>1974</v>
      </c>
      <c r="AO541" s="223" t="s">
        <v>733</v>
      </c>
      <c r="AP541" s="29"/>
      <c r="AQ541" s="29"/>
      <c r="AR541" s="29"/>
    </row>
    <row r="542" spans="1:44" ht="14.25">
      <c r="A542" s="42"/>
      <c r="B542" s="43"/>
      <c r="C542" s="44"/>
      <c r="D542" s="45"/>
      <c r="AF542" s="30"/>
      <c r="AG542" s="30"/>
      <c r="AH542" s="30"/>
      <c r="AI542" s="179" t="s">
        <v>83</v>
      </c>
      <c r="AJ542" s="179" t="s">
        <v>84</v>
      </c>
      <c r="AK542" s="177">
        <v>1</v>
      </c>
      <c r="AL542" s="180">
        <v>1</v>
      </c>
      <c r="AM542" s="179">
        <v>5</v>
      </c>
      <c r="AN542" s="179" t="s">
        <v>1974</v>
      </c>
      <c r="AO542" s="223" t="s">
        <v>733</v>
      </c>
      <c r="AP542" s="29"/>
      <c r="AQ542" s="29"/>
      <c r="AR542" s="29"/>
    </row>
    <row r="543" spans="1:44" ht="14.25">
      <c r="A543" s="42"/>
      <c r="B543" s="43"/>
      <c r="C543" s="44"/>
      <c r="D543" s="45"/>
      <c r="AF543" s="30"/>
      <c r="AG543" s="30"/>
      <c r="AH543" s="30"/>
      <c r="AI543" s="179" t="s">
        <v>85</v>
      </c>
      <c r="AJ543" s="179" t="s">
        <v>86</v>
      </c>
      <c r="AK543" s="177">
        <v>2</v>
      </c>
      <c r="AL543" s="180">
        <v>1</v>
      </c>
      <c r="AM543" s="179">
        <v>5</v>
      </c>
      <c r="AN543" s="179" t="s">
        <v>1974</v>
      </c>
      <c r="AO543" s="223" t="s">
        <v>733</v>
      </c>
      <c r="AP543" s="29"/>
      <c r="AQ543" s="29"/>
      <c r="AR543" s="29"/>
    </row>
    <row r="544" spans="1:44" ht="14.25">
      <c r="A544" s="42"/>
      <c r="B544" s="43" t="s">
        <v>1971</v>
      </c>
      <c r="C544" s="44"/>
      <c r="D544" s="45"/>
      <c r="AF544" s="30"/>
      <c r="AG544" s="30"/>
      <c r="AH544" s="30"/>
      <c r="AI544" s="179" t="s">
        <v>87</v>
      </c>
      <c r="AJ544" s="179" t="s">
        <v>88</v>
      </c>
      <c r="AK544" s="177">
        <v>4</v>
      </c>
      <c r="AL544" s="180">
        <v>1</v>
      </c>
      <c r="AM544" s="179">
        <v>5</v>
      </c>
      <c r="AN544" s="179" t="s">
        <v>1974</v>
      </c>
      <c r="AO544" s="223" t="s">
        <v>733</v>
      </c>
      <c r="AP544" s="29"/>
      <c r="AQ544" s="29"/>
      <c r="AR544" s="29"/>
    </row>
    <row r="545" spans="1:44" ht="14.25">
      <c r="A545" s="42"/>
      <c r="B545" s="43"/>
      <c r="C545" s="44"/>
      <c r="D545" s="45"/>
      <c r="AF545" s="30"/>
      <c r="AG545" s="30"/>
      <c r="AH545" s="30"/>
      <c r="AI545" s="179" t="s">
        <v>89</v>
      </c>
      <c r="AJ545" s="179" t="s">
        <v>90</v>
      </c>
      <c r="AK545" s="177">
        <v>3</v>
      </c>
      <c r="AL545" s="180">
        <v>1</v>
      </c>
      <c r="AM545" s="179">
        <v>5</v>
      </c>
      <c r="AN545" s="179" t="s">
        <v>1974</v>
      </c>
      <c r="AO545" s="223" t="s">
        <v>733</v>
      </c>
      <c r="AP545" s="29"/>
      <c r="AQ545" s="29"/>
      <c r="AR545" s="29"/>
    </row>
    <row r="546" spans="1:44" ht="14.25">
      <c r="A546" s="42"/>
      <c r="B546" s="43"/>
      <c r="C546" s="44"/>
      <c r="D546" s="45"/>
      <c r="AF546" s="30"/>
      <c r="AG546" s="30"/>
      <c r="AH546" s="30"/>
      <c r="AI546" s="179" t="s">
        <v>91</v>
      </c>
      <c r="AJ546" s="179" t="s">
        <v>92</v>
      </c>
      <c r="AK546" s="177">
        <v>2</v>
      </c>
      <c r="AL546" s="180">
        <v>1</v>
      </c>
      <c r="AM546" s="179">
        <v>5</v>
      </c>
      <c r="AN546" s="179" t="s">
        <v>1974</v>
      </c>
      <c r="AO546" s="223" t="s">
        <v>733</v>
      </c>
      <c r="AP546" s="29"/>
      <c r="AQ546" s="29"/>
      <c r="AR546" s="29"/>
    </row>
    <row r="547" spans="1:44" ht="14.25">
      <c r="A547" s="42"/>
      <c r="B547" s="43"/>
      <c r="C547" s="44"/>
      <c r="D547" s="45"/>
      <c r="AF547" s="30"/>
      <c r="AG547" s="30"/>
      <c r="AH547" s="30"/>
      <c r="AI547" s="179" t="s">
        <v>93</v>
      </c>
      <c r="AJ547" s="179" t="s">
        <v>94</v>
      </c>
      <c r="AK547" s="177">
        <v>1</v>
      </c>
      <c r="AL547" s="180">
        <v>1</v>
      </c>
      <c r="AM547" s="179">
        <v>5</v>
      </c>
      <c r="AN547" s="179" t="s">
        <v>2284</v>
      </c>
      <c r="AO547" s="223" t="s">
        <v>734</v>
      </c>
      <c r="AP547" s="29"/>
      <c r="AQ547" s="29"/>
      <c r="AR547" s="29"/>
    </row>
    <row r="548" spans="1:44" ht="14.25">
      <c r="A548" s="42"/>
      <c r="B548" s="43"/>
      <c r="C548" s="44"/>
      <c r="D548" s="45"/>
      <c r="AF548" s="30"/>
      <c r="AG548" s="30"/>
      <c r="AH548" s="30"/>
      <c r="AI548" s="179" t="s">
        <v>95</v>
      </c>
      <c r="AJ548" s="179" t="s">
        <v>96</v>
      </c>
      <c r="AK548" s="177">
        <v>3</v>
      </c>
      <c r="AL548" s="180">
        <v>1</v>
      </c>
      <c r="AM548" s="180"/>
      <c r="AN548" s="180" t="s">
        <v>1974</v>
      </c>
      <c r="AO548" s="223"/>
      <c r="AP548" s="29"/>
      <c r="AQ548" s="29"/>
      <c r="AR548" s="29"/>
    </row>
    <row r="549" spans="1:44" ht="14.25">
      <c r="A549" s="42"/>
      <c r="B549" s="43"/>
      <c r="C549" s="44"/>
      <c r="D549" s="45"/>
      <c r="AF549" s="30"/>
      <c r="AG549" s="30"/>
      <c r="AH549" s="30"/>
      <c r="AI549" s="179" t="s">
        <v>97</v>
      </c>
      <c r="AJ549" s="179" t="s">
        <v>98</v>
      </c>
      <c r="AK549" s="177">
        <v>3</v>
      </c>
      <c r="AL549" s="180">
        <v>1</v>
      </c>
      <c r="AM549" s="180"/>
      <c r="AN549" s="180" t="s">
        <v>2065</v>
      </c>
      <c r="AO549" s="223"/>
      <c r="AP549" s="29"/>
      <c r="AQ549" s="29"/>
      <c r="AR549" s="29"/>
    </row>
    <row r="550" spans="1:44" ht="14.25">
      <c r="A550" s="42"/>
      <c r="B550" s="43"/>
      <c r="C550" s="44"/>
      <c r="D550" s="45"/>
      <c r="AF550" s="30"/>
      <c r="AG550" s="30"/>
      <c r="AH550" s="30"/>
      <c r="AI550" s="179" t="s">
        <v>99</v>
      </c>
      <c r="AJ550" s="179" t="s">
        <v>100</v>
      </c>
      <c r="AK550" s="177">
        <v>1</v>
      </c>
      <c r="AL550" s="180">
        <v>1</v>
      </c>
      <c r="AM550" s="179">
        <v>5</v>
      </c>
      <c r="AN550" s="179" t="s">
        <v>2065</v>
      </c>
      <c r="AO550" s="223" t="s">
        <v>735</v>
      </c>
      <c r="AP550" s="29"/>
      <c r="AQ550" s="29"/>
      <c r="AR550" s="29"/>
    </row>
    <row r="551" spans="1:44" ht="14.25">
      <c r="A551" s="42"/>
      <c r="B551" s="43"/>
      <c r="C551" s="44"/>
      <c r="D551" s="45"/>
      <c r="AF551" s="30"/>
      <c r="AG551" s="34"/>
      <c r="AH551" s="34"/>
      <c r="AI551" s="179" t="s">
        <v>101</v>
      </c>
      <c r="AJ551" s="179" t="s">
        <v>102</v>
      </c>
      <c r="AK551" s="177">
        <v>3</v>
      </c>
      <c r="AL551" s="180">
        <v>1</v>
      </c>
      <c r="AM551" s="180"/>
      <c r="AN551" s="180" t="s">
        <v>2021</v>
      </c>
      <c r="AO551" s="223"/>
      <c r="AP551" s="29"/>
      <c r="AQ551" s="29"/>
      <c r="AR551" s="29"/>
    </row>
    <row r="552" spans="1:44" ht="14.25">
      <c r="A552" s="42"/>
      <c r="B552" s="43"/>
      <c r="C552" s="44"/>
      <c r="D552" s="45"/>
      <c r="AF552" s="30"/>
      <c r="AG552" s="30"/>
      <c r="AH552" s="30"/>
      <c r="AI552" s="179" t="s">
        <v>103</v>
      </c>
      <c r="AJ552" s="179" t="s">
        <v>104</v>
      </c>
      <c r="AK552" s="177">
        <v>3</v>
      </c>
      <c r="AL552" s="180">
        <v>1</v>
      </c>
      <c r="AM552" s="180"/>
      <c r="AN552" s="180" t="s">
        <v>1974</v>
      </c>
      <c r="AO552" s="223"/>
      <c r="AP552" s="29"/>
      <c r="AQ552" s="29"/>
      <c r="AR552" s="29"/>
    </row>
    <row r="553" spans="1:44" ht="14.25">
      <c r="A553" s="42"/>
      <c r="B553" s="43"/>
      <c r="C553" s="44"/>
      <c r="D553" s="45"/>
      <c r="AF553" s="30"/>
      <c r="AG553" s="34"/>
      <c r="AH553" s="34"/>
      <c r="AI553" s="179" t="s">
        <v>105</v>
      </c>
      <c r="AJ553" s="179" t="s">
        <v>106</v>
      </c>
      <c r="AK553" s="177">
        <v>3</v>
      </c>
      <c r="AL553" s="180">
        <v>1</v>
      </c>
      <c r="AM553" s="180"/>
      <c r="AN553" s="180" t="s">
        <v>2475</v>
      </c>
      <c r="AO553" s="223"/>
      <c r="AP553" s="29"/>
      <c r="AQ553" s="29"/>
      <c r="AR553" s="29"/>
    </row>
    <row r="554" spans="1:44" ht="14.25">
      <c r="A554" s="42"/>
      <c r="B554" s="43"/>
      <c r="C554" s="44"/>
      <c r="D554" s="45"/>
      <c r="AF554" s="30"/>
      <c r="AG554" s="34"/>
      <c r="AH554" s="34"/>
      <c r="AI554" s="179" t="s">
        <v>107</v>
      </c>
      <c r="AJ554" s="179" t="s">
        <v>108</v>
      </c>
      <c r="AK554" s="177">
        <v>3</v>
      </c>
      <c r="AL554" s="180">
        <v>1</v>
      </c>
      <c r="AM554" s="180"/>
      <c r="AN554" s="180" t="s">
        <v>1974</v>
      </c>
      <c r="AO554" s="223"/>
      <c r="AP554" s="29"/>
      <c r="AQ554" s="29"/>
      <c r="AR554" s="29"/>
    </row>
    <row r="555" spans="1:44" ht="14.25">
      <c r="A555" s="42"/>
      <c r="B555" s="43"/>
      <c r="C555" s="44"/>
      <c r="D555" s="45"/>
      <c r="AF555" s="30"/>
      <c r="AG555" s="34"/>
      <c r="AH555" s="34"/>
      <c r="AI555" s="179" t="s">
        <v>109</v>
      </c>
      <c r="AJ555" s="179" t="s">
        <v>110</v>
      </c>
      <c r="AK555" s="177">
        <v>1</v>
      </c>
      <c r="AL555" s="180">
        <v>2</v>
      </c>
      <c r="AM555" s="180"/>
      <c r="AN555" s="180" t="s">
        <v>2065</v>
      </c>
      <c r="AO555" s="223"/>
      <c r="AP555" s="29"/>
      <c r="AQ555" s="29"/>
      <c r="AR555" s="29"/>
    </row>
    <row r="556" spans="1:44" ht="14.25">
      <c r="A556" s="42"/>
      <c r="B556" s="43"/>
      <c r="C556" s="44"/>
      <c r="D556" s="45"/>
      <c r="AF556" s="30"/>
      <c r="AG556" s="34"/>
      <c r="AH556" s="34"/>
      <c r="AI556" s="179" t="s">
        <v>111</v>
      </c>
      <c r="AJ556" s="179" t="s">
        <v>2377</v>
      </c>
      <c r="AK556" s="177">
        <v>3</v>
      </c>
      <c r="AL556" s="180">
        <v>1</v>
      </c>
      <c r="AM556" s="180"/>
      <c r="AN556" s="180" t="s">
        <v>2040</v>
      </c>
      <c r="AO556" s="223"/>
      <c r="AP556" s="29"/>
      <c r="AQ556" s="29"/>
      <c r="AR556" s="29"/>
    </row>
    <row r="557" spans="1:44" ht="14.25">
      <c r="A557" s="42"/>
      <c r="B557" s="43"/>
      <c r="C557" s="44"/>
      <c r="D557" s="45"/>
      <c r="AF557" s="30"/>
      <c r="AG557" s="34"/>
      <c r="AH557" s="34"/>
      <c r="AI557" s="179" t="s">
        <v>112</v>
      </c>
      <c r="AJ557" s="179" t="s">
        <v>113</v>
      </c>
      <c r="AK557" s="177">
        <v>1</v>
      </c>
      <c r="AL557" s="179">
        <v>2</v>
      </c>
      <c r="AM557" s="179"/>
      <c r="AN557" s="179" t="s">
        <v>2065</v>
      </c>
      <c r="AO557" s="223"/>
      <c r="AP557" s="29"/>
      <c r="AQ557" s="29"/>
      <c r="AR557" s="29"/>
    </row>
    <row r="558" spans="1:44" ht="14.25">
      <c r="A558" s="42"/>
      <c r="B558" s="43"/>
      <c r="C558" s="44"/>
      <c r="D558" s="45"/>
      <c r="AF558" s="30"/>
      <c r="AG558" s="30"/>
      <c r="AH558" s="30"/>
      <c r="AI558" s="179" t="s">
        <v>114</v>
      </c>
      <c r="AJ558" s="179" t="s">
        <v>115</v>
      </c>
      <c r="AK558" s="177">
        <v>1</v>
      </c>
      <c r="AL558" s="179">
        <v>2</v>
      </c>
      <c r="AM558" s="179"/>
      <c r="AN558" s="179" t="s">
        <v>1974</v>
      </c>
      <c r="AO558" s="223"/>
      <c r="AP558" s="29"/>
      <c r="AQ558" s="29"/>
      <c r="AR558" s="29"/>
    </row>
    <row r="559" spans="1:44" ht="14.25">
      <c r="A559" s="42"/>
      <c r="B559" s="43"/>
      <c r="C559" s="44"/>
      <c r="D559" s="45"/>
      <c r="AF559" s="30"/>
      <c r="AG559" s="30"/>
      <c r="AH559" s="30"/>
      <c r="AI559" s="179" t="s">
        <v>116</v>
      </c>
      <c r="AJ559" s="179" t="s">
        <v>117</v>
      </c>
      <c r="AK559" s="177">
        <v>2</v>
      </c>
      <c r="AL559" s="180">
        <v>1</v>
      </c>
      <c r="AM559" s="179">
        <v>5</v>
      </c>
      <c r="AN559" s="179" t="s">
        <v>2021</v>
      </c>
      <c r="AO559" s="223" t="s">
        <v>736</v>
      </c>
      <c r="AP559" s="29"/>
      <c r="AQ559" s="29"/>
      <c r="AR559" s="29"/>
    </row>
    <row r="560" spans="1:44" ht="14.25">
      <c r="A560" s="42"/>
      <c r="B560" s="43"/>
      <c r="C560" s="44"/>
      <c r="D560" s="45"/>
      <c r="AF560" s="30"/>
      <c r="AG560" s="30"/>
      <c r="AH560" s="30"/>
      <c r="AI560" s="179" t="s">
        <v>118</v>
      </c>
      <c r="AJ560" s="179" t="s">
        <v>119</v>
      </c>
      <c r="AK560" s="177">
        <v>0.5</v>
      </c>
      <c r="AL560" s="179">
        <v>2</v>
      </c>
      <c r="AM560" s="179"/>
      <c r="AN560" s="179"/>
      <c r="AO560" s="223"/>
      <c r="AP560" s="29"/>
      <c r="AQ560" s="29"/>
      <c r="AR560" s="29"/>
    </row>
    <row r="561" spans="1:44" ht="14.25">
      <c r="A561" s="42"/>
      <c r="B561" s="43"/>
      <c r="C561" s="44"/>
      <c r="D561" s="45"/>
      <c r="AF561" s="30"/>
      <c r="AG561" s="30"/>
      <c r="AH561" s="30"/>
      <c r="AI561" s="179" t="s">
        <v>120</v>
      </c>
      <c r="AJ561" s="179" t="s">
        <v>121</v>
      </c>
      <c r="AK561" s="177">
        <v>3</v>
      </c>
      <c r="AL561" s="179">
        <v>1</v>
      </c>
      <c r="AM561" s="179"/>
      <c r="AN561" s="179" t="s">
        <v>2065</v>
      </c>
      <c r="AO561" s="223"/>
      <c r="AP561" s="29"/>
      <c r="AQ561" s="29"/>
      <c r="AR561" s="29"/>
    </row>
    <row r="562" spans="1:44" ht="14.25">
      <c r="A562" s="42"/>
      <c r="B562" s="43"/>
      <c r="C562" s="44"/>
      <c r="D562" s="45"/>
      <c r="AF562" s="30"/>
      <c r="AG562" s="30"/>
      <c r="AH562" s="30"/>
      <c r="AI562" s="179" t="s">
        <v>122</v>
      </c>
      <c r="AJ562" s="179" t="s">
        <v>123</v>
      </c>
      <c r="AK562" s="177">
        <v>3</v>
      </c>
      <c r="AL562" s="180">
        <v>1</v>
      </c>
      <c r="AM562" s="180"/>
      <c r="AN562" s="180" t="s">
        <v>2021</v>
      </c>
      <c r="AO562" s="223"/>
      <c r="AP562" s="29"/>
      <c r="AQ562" s="29"/>
      <c r="AR562" s="29"/>
    </row>
    <row r="563" spans="1:44" ht="14.25">
      <c r="A563" s="42"/>
      <c r="B563" s="43"/>
      <c r="C563" s="44"/>
      <c r="D563" s="45"/>
      <c r="AF563" s="30"/>
      <c r="AG563" s="30"/>
      <c r="AH563" s="30"/>
      <c r="AI563" s="179" t="s">
        <v>124</v>
      </c>
      <c r="AJ563" s="179" t="s">
        <v>125</v>
      </c>
      <c r="AK563" s="177">
        <v>3</v>
      </c>
      <c r="AL563" s="180">
        <v>1</v>
      </c>
      <c r="AM563" s="180"/>
      <c r="AN563" s="180" t="s">
        <v>2040</v>
      </c>
      <c r="AO563" s="223"/>
      <c r="AP563" s="29"/>
      <c r="AQ563" s="29"/>
      <c r="AR563" s="29"/>
    </row>
    <row r="564" spans="1:44" ht="14.25">
      <c r="A564" s="42"/>
      <c r="B564" s="43"/>
      <c r="C564" s="44"/>
      <c r="D564" s="45"/>
      <c r="AF564" s="30"/>
      <c r="AG564" s="30"/>
      <c r="AH564" s="30"/>
      <c r="AI564" s="179" t="s">
        <v>126</v>
      </c>
      <c r="AJ564" s="179" t="s">
        <v>127</v>
      </c>
      <c r="AK564" s="177">
        <v>1</v>
      </c>
      <c r="AL564" s="180">
        <v>1</v>
      </c>
      <c r="AM564" s="180"/>
      <c r="AN564" s="180" t="s">
        <v>2475</v>
      </c>
      <c r="AO564" s="223"/>
      <c r="AP564" s="29"/>
      <c r="AQ564" s="29"/>
      <c r="AR564" s="29"/>
    </row>
    <row r="565" spans="1:44" ht="14.25">
      <c r="A565" s="42"/>
      <c r="B565" s="43"/>
      <c r="C565" s="44"/>
      <c r="D565" s="45"/>
      <c r="AF565" s="30"/>
      <c r="AG565" s="30"/>
      <c r="AH565" s="30"/>
      <c r="AI565" s="179" t="s">
        <v>128</v>
      </c>
      <c r="AJ565" s="179" t="s">
        <v>129</v>
      </c>
      <c r="AK565" s="177">
        <v>1</v>
      </c>
      <c r="AL565" s="180">
        <v>1</v>
      </c>
      <c r="AM565" s="180"/>
      <c r="AN565" s="180" t="s">
        <v>130</v>
      </c>
      <c r="AO565" s="223"/>
      <c r="AP565" s="29"/>
      <c r="AQ565" s="29"/>
      <c r="AR565" s="29"/>
    </row>
    <row r="566" spans="1:44" ht="14.25">
      <c r="A566" s="42"/>
      <c r="B566" s="43"/>
      <c r="C566" s="44"/>
      <c r="D566" s="45"/>
      <c r="AF566" s="30"/>
      <c r="AG566" s="30"/>
      <c r="AH566" s="30"/>
      <c r="AI566" s="179" t="s">
        <v>131</v>
      </c>
      <c r="AJ566" s="179" t="s">
        <v>132</v>
      </c>
      <c r="AK566" s="177">
        <v>3</v>
      </c>
      <c r="AL566" s="180">
        <v>1</v>
      </c>
      <c r="AM566" s="180">
        <v>5</v>
      </c>
      <c r="AN566" s="180" t="s">
        <v>2040</v>
      </c>
      <c r="AO566" s="223" t="s">
        <v>737</v>
      </c>
      <c r="AP566" s="29"/>
      <c r="AQ566" s="29"/>
      <c r="AR566" s="29"/>
    </row>
    <row r="567" spans="1:44" ht="14.25">
      <c r="A567" s="42"/>
      <c r="B567" s="43"/>
      <c r="C567" s="44"/>
      <c r="D567" s="45"/>
      <c r="AF567" s="30"/>
      <c r="AG567" s="30"/>
      <c r="AH567" s="30"/>
      <c r="AI567" s="179" t="s">
        <v>133</v>
      </c>
      <c r="AJ567" s="179" t="s">
        <v>134</v>
      </c>
      <c r="AK567" s="177">
        <v>3</v>
      </c>
      <c r="AL567" s="180">
        <v>1</v>
      </c>
      <c r="AM567" s="180">
        <v>5</v>
      </c>
      <c r="AN567" s="180" t="s">
        <v>1974</v>
      </c>
      <c r="AO567" s="223" t="s">
        <v>738</v>
      </c>
      <c r="AP567" s="29"/>
      <c r="AQ567" s="29"/>
      <c r="AR567" s="29"/>
    </row>
    <row r="568" spans="1:44" ht="14.25">
      <c r="A568" s="42"/>
      <c r="B568" s="43"/>
      <c r="C568" s="44"/>
      <c r="D568" s="45"/>
      <c r="AF568" s="30"/>
      <c r="AG568" s="30"/>
      <c r="AH568" s="30"/>
      <c r="AI568" s="179" t="s">
        <v>135</v>
      </c>
      <c r="AJ568" s="179" t="s">
        <v>136</v>
      </c>
      <c r="AK568" s="177">
        <v>3</v>
      </c>
      <c r="AL568" s="180">
        <v>1</v>
      </c>
      <c r="AM568" s="180"/>
      <c r="AN568" s="180" t="s">
        <v>2065</v>
      </c>
      <c r="AO568" s="223"/>
      <c r="AP568" s="29"/>
      <c r="AQ568" s="29"/>
      <c r="AR568" s="29"/>
    </row>
    <row r="569" spans="1:44" ht="14.25">
      <c r="A569" s="42"/>
      <c r="B569" s="43"/>
      <c r="C569" s="44"/>
      <c r="D569" s="45"/>
      <c r="AF569" s="30"/>
      <c r="AG569" s="30"/>
      <c r="AH569" s="30"/>
      <c r="AI569" s="179" t="s">
        <v>137</v>
      </c>
      <c r="AJ569" s="179" t="s">
        <v>138</v>
      </c>
      <c r="AK569" s="177">
        <v>3</v>
      </c>
      <c r="AL569" s="180">
        <v>1</v>
      </c>
      <c r="AM569" s="179">
        <v>5</v>
      </c>
      <c r="AN569" s="179" t="s">
        <v>2065</v>
      </c>
      <c r="AO569" s="223" t="s">
        <v>736</v>
      </c>
      <c r="AP569" s="29"/>
      <c r="AQ569" s="29"/>
      <c r="AR569" s="29"/>
    </row>
    <row r="570" spans="1:44" ht="14.25">
      <c r="A570" s="42"/>
      <c r="B570" s="43"/>
      <c r="C570" s="44"/>
      <c r="D570" s="45"/>
      <c r="AF570" s="30"/>
      <c r="AG570" s="30"/>
      <c r="AH570" s="30"/>
      <c r="AI570" s="179" t="s">
        <v>139</v>
      </c>
      <c r="AJ570" s="179" t="s">
        <v>140</v>
      </c>
      <c r="AK570" s="177">
        <v>3</v>
      </c>
      <c r="AL570" s="180">
        <v>1</v>
      </c>
      <c r="AM570" s="179">
        <v>5</v>
      </c>
      <c r="AN570" s="179" t="s">
        <v>2040</v>
      </c>
      <c r="AO570" s="223" t="s">
        <v>739</v>
      </c>
      <c r="AP570" s="29"/>
      <c r="AQ570" s="29"/>
      <c r="AR570" s="29"/>
    </row>
    <row r="571" spans="1:44" ht="14.25">
      <c r="A571" s="42"/>
      <c r="B571" s="43"/>
      <c r="C571" s="44"/>
      <c r="D571" s="45"/>
      <c r="AF571" s="30"/>
      <c r="AG571" s="30"/>
      <c r="AH571" s="30"/>
      <c r="AI571" s="179" t="s">
        <v>141</v>
      </c>
      <c r="AJ571" s="179" t="s">
        <v>142</v>
      </c>
      <c r="AK571" s="177">
        <v>3</v>
      </c>
      <c r="AL571" s="180">
        <v>1</v>
      </c>
      <c r="AM571" s="179">
        <v>5</v>
      </c>
      <c r="AN571" s="179" t="s">
        <v>2021</v>
      </c>
      <c r="AO571" s="223" t="s">
        <v>739</v>
      </c>
      <c r="AP571" s="29"/>
      <c r="AQ571" s="29"/>
      <c r="AR571" s="29"/>
    </row>
    <row r="572" spans="1:44" ht="14.25">
      <c r="A572" s="42"/>
      <c r="B572" s="43"/>
      <c r="C572" s="44"/>
      <c r="D572" s="45"/>
      <c r="AF572" s="30"/>
      <c r="AG572" s="30"/>
      <c r="AH572" s="30"/>
      <c r="AI572" s="179" t="s">
        <v>143</v>
      </c>
      <c r="AJ572" s="179" t="s">
        <v>144</v>
      </c>
      <c r="AK572" s="177">
        <v>3</v>
      </c>
      <c r="AL572" s="180">
        <v>1</v>
      </c>
      <c r="AM572" s="179">
        <v>5</v>
      </c>
      <c r="AN572" s="179" t="s">
        <v>2040</v>
      </c>
      <c r="AO572" s="223" t="s">
        <v>739</v>
      </c>
      <c r="AP572" s="29"/>
      <c r="AQ572" s="29"/>
      <c r="AR572" s="29"/>
    </row>
    <row r="573" spans="1:44" ht="14.25">
      <c r="A573" s="42"/>
      <c r="B573" s="43"/>
      <c r="C573" s="44"/>
      <c r="D573" s="45"/>
      <c r="AF573" s="30"/>
      <c r="AG573" s="30"/>
      <c r="AH573" s="30"/>
      <c r="AI573" s="179" t="s">
        <v>145</v>
      </c>
      <c r="AJ573" s="179" t="s">
        <v>146</v>
      </c>
      <c r="AK573" s="177">
        <v>3</v>
      </c>
      <c r="AL573" s="180">
        <v>1</v>
      </c>
      <c r="AM573" s="180"/>
      <c r="AN573" s="180" t="s">
        <v>2040</v>
      </c>
      <c r="AO573" s="223"/>
      <c r="AP573" s="29"/>
      <c r="AQ573" s="29"/>
      <c r="AR573" s="29"/>
    </row>
    <row r="574" spans="1:44" ht="14.25">
      <c r="A574" s="42"/>
      <c r="B574" s="43"/>
      <c r="C574" s="44"/>
      <c r="D574" s="45"/>
      <c r="AF574" s="30"/>
      <c r="AG574" s="30"/>
      <c r="AH574" s="30"/>
      <c r="AI574" s="179" t="s">
        <v>147</v>
      </c>
      <c r="AJ574" s="179" t="s">
        <v>148</v>
      </c>
      <c r="AK574" s="177">
        <v>3</v>
      </c>
      <c r="AL574" s="180">
        <v>1</v>
      </c>
      <c r="AM574" s="180"/>
      <c r="AN574" s="180" t="s">
        <v>2040</v>
      </c>
      <c r="AO574" s="223"/>
      <c r="AP574" s="29"/>
      <c r="AQ574" s="29"/>
      <c r="AR574" s="29"/>
    </row>
    <row r="575" spans="1:44" ht="14.25">
      <c r="A575" s="42"/>
      <c r="B575" s="43"/>
      <c r="C575" s="44"/>
      <c r="D575" s="45"/>
      <c r="AF575" s="30"/>
      <c r="AG575" s="30"/>
      <c r="AH575" s="30"/>
      <c r="AI575" s="179" t="s">
        <v>149</v>
      </c>
      <c r="AJ575" s="179" t="s">
        <v>150</v>
      </c>
      <c r="AK575" s="177">
        <v>3</v>
      </c>
      <c r="AL575" s="180">
        <v>1</v>
      </c>
      <c r="AM575" s="180"/>
      <c r="AN575" s="180" t="s">
        <v>2021</v>
      </c>
      <c r="AO575" s="223"/>
      <c r="AP575" s="29"/>
      <c r="AQ575" s="29"/>
      <c r="AR575" s="29"/>
    </row>
    <row r="576" spans="1:44" ht="14.25">
      <c r="A576" s="42"/>
      <c r="B576" s="43"/>
      <c r="C576" s="44"/>
      <c r="D576" s="45"/>
      <c r="AF576" s="30"/>
      <c r="AG576" s="30"/>
      <c r="AH576" s="30"/>
      <c r="AI576" s="179" t="s">
        <v>151</v>
      </c>
      <c r="AJ576" s="179" t="s">
        <v>2378</v>
      </c>
      <c r="AK576" s="177">
        <v>3</v>
      </c>
      <c r="AL576" s="180">
        <v>1</v>
      </c>
      <c r="AM576" s="179">
        <v>5</v>
      </c>
      <c r="AN576" s="179" t="s">
        <v>2040</v>
      </c>
      <c r="AO576" s="223" t="s">
        <v>737</v>
      </c>
      <c r="AP576" s="29"/>
      <c r="AQ576" s="29"/>
      <c r="AR576" s="29"/>
    </row>
    <row r="577" spans="1:44" ht="14.25">
      <c r="A577" s="42"/>
      <c r="B577" s="43"/>
      <c r="C577" s="44"/>
      <c r="D577" s="45"/>
      <c r="AF577" s="30"/>
      <c r="AG577" s="30"/>
      <c r="AH577" s="30"/>
      <c r="AI577" s="179" t="s">
        <v>152</v>
      </c>
      <c r="AJ577" s="179" t="s">
        <v>153</v>
      </c>
      <c r="AK577" s="177">
        <v>5</v>
      </c>
      <c r="AL577" s="180">
        <v>1</v>
      </c>
      <c r="AM577" s="179">
        <v>5</v>
      </c>
      <c r="AN577" s="179" t="s">
        <v>1974</v>
      </c>
      <c r="AO577" s="223" t="s">
        <v>737</v>
      </c>
      <c r="AP577" s="29"/>
      <c r="AQ577" s="29"/>
      <c r="AR577" s="29"/>
    </row>
    <row r="578" spans="1:44" ht="14.25">
      <c r="A578" s="42"/>
      <c r="B578" s="43"/>
      <c r="C578" s="44"/>
      <c r="D578" s="45"/>
      <c r="AF578" s="30"/>
      <c r="AG578" s="30"/>
      <c r="AH578" s="30"/>
      <c r="AI578" s="179" t="s">
        <v>154</v>
      </c>
      <c r="AJ578" s="179" t="s">
        <v>2376</v>
      </c>
      <c r="AK578" s="177">
        <v>3</v>
      </c>
      <c r="AL578" s="180">
        <v>1</v>
      </c>
      <c r="AM578" s="179"/>
      <c r="AN578" s="179" t="s">
        <v>2065</v>
      </c>
      <c r="AO578" s="223"/>
      <c r="AP578" s="29"/>
      <c r="AQ578" s="29"/>
      <c r="AR578" s="29"/>
    </row>
    <row r="579" spans="1:44" ht="14.25">
      <c r="A579" s="42"/>
      <c r="B579" s="43"/>
      <c r="C579" s="44"/>
      <c r="D579" s="45"/>
      <c r="AF579" s="30"/>
      <c r="AG579" s="34"/>
      <c r="AH579" s="34"/>
      <c r="AI579" s="179" t="s">
        <v>155</v>
      </c>
      <c r="AJ579" s="179" t="s">
        <v>156</v>
      </c>
      <c r="AK579" s="177">
        <v>1</v>
      </c>
      <c r="AL579" s="180">
        <v>1</v>
      </c>
      <c r="AM579" s="180">
        <v>7</v>
      </c>
      <c r="AN579" s="180" t="s">
        <v>2040</v>
      </c>
      <c r="AO579" s="223" t="s">
        <v>666</v>
      </c>
      <c r="AP579" s="29"/>
      <c r="AQ579" s="29"/>
      <c r="AR579" s="29"/>
    </row>
    <row r="580" spans="1:44" ht="14.25">
      <c r="A580" s="42"/>
      <c r="B580" s="43"/>
      <c r="C580" s="44"/>
      <c r="D580" s="45"/>
      <c r="AF580" s="30"/>
      <c r="AG580" s="34"/>
      <c r="AH580" s="34"/>
      <c r="AI580" s="179" t="s">
        <v>157</v>
      </c>
      <c r="AJ580" s="179" t="s">
        <v>158</v>
      </c>
      <c r="AK580" s="177">
        <v>3</v>
      </c>
      <c r="AL580" s="180">
        <v>1</v>
      </c>
      <c r="AM580" s="180"/>
      <c r="AN580" s="180"/>
      <c r="AO580" s="223"/>
      <c r="AP580" s="29"/>
      <c r="AQ580" s="29"/>
      <c r="AR580" s="29"/>
    </row>
    <row r="581" spans="1:44" ht="14.25">
      <c r="A581" s="42"/>
      <c r="B581" s="43"/>
      <c r="C581" s="44"/>
      <c r="D581" s="45"/>
      <c r="AF581" s="30"/>
      <c r="AG581" s="34"/>
      <c r="AH581" s="34"/>
      <c r="AI581" s="179" t="s">
        <v>159</v>
      </c>
      <c r="AJ581" s="179" t="s">
        <v>160</v>
      </c>
      <c r="AK581" s="177">
        <v>3</v>
      </c>
      <c r="AL581" s="180">
        <v>1</v>
      </c>
      <c r="AM581" s="180"/>
      <c r="AN581" s="180" t="s">
        <v>2021</v>
      </c>
      <c r="AO581" s="223"/>
      <c r="AP581" s="29"/>
      <c r="AQ581" s="29"/>
      <c r="AR581" s="29"/>
    </row>
    <row r="582" spans="1:44" ht="14.25">
      <c r="A582" s="42"/>
      <c r="B582" s="43"/>
      <c r="C582" s="44"/>
      <c r="D582" s="45"/>
      <c r="AF582" s="30"/>
      <c r="AG582" s="30"/>
      <c r="AH582" s="30"/>
      <c r="AI582" s="179" t="s">
        <v>161</v>
      </c>
      <c r="AJ582" s="179" t="s">
        <v>162</v>
      </c>
      <c r="AK582" s="177">
        <v>3</v>
      </c>
      <c r="AL582" s="180">
        <v>1</v>
      </c>
      <c r="AM582" s="180"/>
      <c r="AN582" s="180" t="s">
        <v>2021</v>
      </c>
      <c r="AO582" s="223"/>
      <c r="AP582" s="29"/>
      <c r="AQ582" s="29"/>
      <c r="AR582" s="29"/>
    </row>
    <row r="583" spans="1:44" ht="14.25">
      <c r="A583" s="42"/>
      <c r="B583" s="43"/>
      <c r="C583" s="44"/>
      <c r="D583" s="45"/>
      <c r="AF583" s="30"/>
      <c r="AG583" s="34"/>
      <c r="AH583" s="34"/>
      <c r="AI583" s="179" t="s">
        <v>163</v>
      </c>
      <c r="AJ583" s="179" t="s">
        <v>164</v>
      </c>
      <c r="AK583" s="177">
        <v>3</v>
      </c>
      <c r="AL583" s="180">
        <v>1</v>
      </c>
      <c r="AM583" s="180"/>
      <c r="AN583" s="180"/>
      <c r="AO583" s="223"/>
      <c r="AP583" s="29"/>
      <c r="AQ583" s="29"/>
      <c r="AR583" s="29"/>
    </row>
    <row r="584" spans="1:44" ht="14.25">
      <c r="A584" s="42"/>
      <c r="B584" s="43"/>
      <c r="C584" s="44"/>
      <c r="D584" s="45"/>
      <c r="AF584" s="30"/>
      <c r="AG584" s="34"/>
      <c r="AH584" s="34"/>
      <c r="AI584" s="179" t="s">
        <v>165</v>
      </c>
      <c r="AJ584" s="179" t="s">
        <v>166</v>
      </c>
      <c r="AK584" s="177">
        <v>1.5</v>
      </c>
      <c r="AL584" s="180">
        <v>1</v>
      </c>
      <c r="AM584" s="180"/>
      <c r="AN584" s="180" t="s">
        <v>2065</v>
      </c>
      <c r="AO584" s="223"/>
      <c r="AP584" s="29"/>
      <c r="AQ584" s="29"/>
      <c r="AR584" s="29"/>
    </row>
    <row r="585" spans="1:44" ht="14.25">
      <c r="A585" s="42"/>
      <c r="B585" s="43"/>
      <c r="C585" s="44"/>
      <c r="D585" s="45"/>
      <c r="AF585" s="30"/>
      <c r="AG585" s="30"/>
      <c r="AH585" s="30"/>
      <c r="AI585" s="179" t="s">
        <v>167</v>
      </c>
      <c r="AJ585" s="179" t="s">
        <v>168</v>
      </c>
      <c r="AK585" s="177">
        <v>1.5</v>
      </c>
      <c r="AL585" s="180">
        <v>1</v>
      </c>
      <c r="AM585" s="180"/>
      <c r="AN585" s="180" t="s">
        <v>1974</v>
      </c>
      <c r="AO585" s="223"/>
      <c r="AP585" s="29"/>
      <c r="AQ585" s="29"/>
      <c r="AR585" s="29"/>
    </row>
    <row r="586" spans="1:44" ht="14.25">
      <c r="A586" s="42"/>
      <c r="B586" s="43"/>
      <c r="C586" s="44"/>
      <c r="D586" s="45"/>
      <c r="AF586" s="30"/>
      <c r="AG586" s="34"/>
      <c r="AH586" s="34"/>
      <c r="AI586" s="179" t="s">
        <v>169</v>
      </c>
      <c r="AJ586" s="179" t="s">
        <v>170</v>
      </c>
      <c r="AK586" s="177">
        <v>1.5</v>
      </c>
      <c r="AL586" s="180">
        <v>1</v>
      </c>
      <c r="AM586" s="180"/>
      <c r="AN586" s="180" t="s">
        <v>2065</v>
      </c>
      <c r="AO586" s="223"/>
      <c r="AP586" s="29"/>
      <c r="AQ586" s="29"/>
      <c r="AR586" s="29"/>
    </row>
    <row r="587" spans="1:44" ht="14.25">
      <c r="A587" s="42"/>
      <c r="B587" s="43"/>
      <c r="C587" s="44"/>
      <c r="D587" s="45"/>
      <c r="AF587" s="30"/>
      <c r="AG587" s="34"/>
      <c r="AH587" s="34"/>
      <c r="AI587" s="179" t="s">
        <v>171</v>
      </c>
      <c r="AJ587" s="179" t="s">
        <v>172</v>
      </c>
      <c r="AK587" s="177">
        <v>1.5</v>
      </c>
      <c r="AL587" s="180">
        <v>1</v>
      </c>
      <c r="AM587" s="180"/>
      <c r="AN587" s="180" t="s">
        <v>1974</v>
      </c>
      <c r="AO587" s="223"/>
      <c r="AP587" s="29"/>
      <c r="AQ587" s="29"/>
      <c r="AR587" s="29"/>
    </row>
    <row r="588" spans="1:44" ht="14.25">
      <c r="A588" s="42"/>
      <c r="B588" s="43"/>
      <c r="C588" s="44"/>
      <c r="D588" s="45"/>
      <c r="AF588" s="30"/>
      <c r="AG588" s="34"/>
      <c r="AH588" s="34"/>
      <c r="AI588" s="179" t="s">
        <v>173</v>
      </c>
      <c r="AJ588" s="179" t="s">
        <v>174</v>
      </c>
      <c r="AK588" s="177">
        <v>0.5</v>
      </c>
      <c r="AL588" s="180">
        <v>1</v>
      </c>
      <c r="AM588" s="180"/>
      <c r="AN588" s="180" t="s">
        <v>2065</v>
      </c>
      <c r="AO588" s="223"/>
      <c r="AP588" s="29"/>
      <c r="AQ588" s="29"/>
      <c r="AR588" s="29"/>
    </row>
    <row r="589" spans="1:44" ht="14.25">
      <c r="A589" s="42"/>
      <c r="B589" s="43"/>
      <c r="C589" s="44"/>
      <c r="D589" s="45"/>
      <c r="AF589" s="30"/>
      <c r="AG589" s="34"/>
      <c r="AH589" s="34"/>
      <c r="AI589" s="179" t="s">
        <v>175</v>
      </c>
      <c r="AJ589" s="179" t="s">
        <v>176</v>
      </c>
      <c r="AK589" s="177">
        <v>0.5</v>
      </c>
      <c r="AL589" s="180">
        <v>1</v>
      </c>
      <c r="AM589" s="180"/>
      <c r="AN589" s="180" t="s">
        <v>2040</v>
      </c>
      <c r="AO589" s="223"/>
      <c r="AP589" s="29"/>
      <c r="AQ589" s="29"/>
      <c r="AR589" s="29"/>
    </row>
    <row r="590" spans="1:44" ht="14.25">
      <c r="A590" s="42"/>
      <c r="B590" s="43"/>
      <c r="C590" s="44"/>
      <c r="D590" s="45"/>
      <c r="AF590" s="30"/>
      <c r="AG590" s="34"/>
      <c r="AH590" s="34"/>
      <c r="AI590" s="179" t="s">
        <v>177</v>
      </c>
      <c r="AJ590" s="179" t="s">
        <v>178</v>
      </c>
      <c r="AK590" s="177">
        <v>0.5</v>
      </c>
      <c r="AL590" s="180">
        <v>1</v>
      </c>
      <c r="AM590" s="180"/>
      <c r="AN590" s="180" t="s">
        <v>1974</v>
      </c>
      <c r="AO590" s="223"/>
      <c r="AP590" s="29"/>
      <c r="AQ590" s="29"/>
      <c r="AR590" s="29"/>
    </row>
    <row r="591" spans="1:44" ht="14.25">
      <c r="A591" s="42"/>
      <c r="B591" s="43"/>
      <c r="C591" s="44"/>
      <c r="D591" s="45"/>
      <c r="AF591" s="30"/>
      <c r="AG591" s="34"/>
      <c r="AH591" s="34"/>
      <c r="AI591" s="179" t="s">
        <v>179</v>
      </c>
      <c r="AJ591" s="179" t="s">
        <v>180</v>
      </c>
      <c r="AK591" s="177">
        <v>3</v>
      </c>
      <c r="AL591" s="180">
        <v>1</v>
      </c>
      <c r="AM591" s="180"/>
      <c r="AN591" s="180"/>
      <c r="AO591" s="223"/>
      <c r="AP591" s="29"/>
      <c r="AQ591" s="29"/>
      <c r="AR591" s="29"/>
    </row>
    <row r="592" spans="1:44" ht="14.25">
      <c r="A592" s="42"/>
      <c r="B592" s="43"/>
      <c r="C592" s="44"/>
      <c r="D592" s="45"/>
      <c r="AF592" s="30"/>
      <c r="AG592" s="34"/>
      <c r="AH592" s="34"/>
      <c r="AI592" s="179" t="s">
        <v>181</v>
      </c>
      <c r="AJ592" s="179" t="s">
        <v>182</v>
      </c>
      <c r="AK592" s="177">
        <v>3</v>
      </c>
      <c r="AL592" s="180">
        <v>1</v>
      </c>
      <c r="AM592" s="180"/>
      <c r="AN592" s="180"/>
      <c r="AO592" s="223"/>
      <c r="AP592" s="29"/>
      <c r="AQ592" s="29"/>
      <c r="AR592" s="29"/>
    </row>
    <row r="593" spans="1:44" ht="14.25">
      <c r="A593" s="42"/>
      <c r="B593" s="43"/>
      <c r="C593" s="44"/>
      <c r="D593" s="45"/>
      <c r="AF593" s="30"/>
      <c r="AG593" s="30"/>
      <c r="AH593" s="30"/>
      <c r="AI593" s="179" t="s">
        <v>183</v>
      </c>
      <c r="AJ593" s="179" t="s">
        <v>184</v>
      </c>
      <c r="AK593" s="177">
        <v>0.5</v>
      </c>
      <c r="AL593" s="179">
        <v>2</v>
      </c>
      <c r="AM593" s="179"/>
      <c r="AN593" s="179"/>
      <c r="AO593" s="223"/>
      <c r="AP593" s="29"/>
      <c r="AQ593" s="29"/>
      <c r="AR593" s="29"/>
    </row>
    <row r="594" spans="1:44" ht="14.25">
      <c r="A594" s="42"/>
      <c r="B594" s="43"/>
      <c r="C594" s="44"/>
      <c r="D594" s="45"/>
      <c r="AF594" s="30"/>
      <c r="AG594" s="30"/>
      <c r="AH594" s="30"/>
      <c r="AI594" s="179" t="s">
        <v>185</v>
      </c>
      <c r="AJ594" s="179" t="s">
        <v>186</v>
      </c>
      <c r="AK594" s="177">
        <v>3</v>
      </c>
      <c r="AL594" s="180">
        <v>1</v>
      </c>
      <c r="AM594" s="180"/>
      <c r="AN594" s="180"/>
      <c r="AO594" s="223"/>
      <c r="AP594" s="29"/>
      <c r="AQ594" s="29"/>
      <c r="AR594" s="29"/>
    </row>
    <row r="595" spans="1:44" ht="14.25">
      <c r="A595" s="42"/>
      <c r="B595" s="43"/>
      <c r="C595" s="44"/>
      <c r="D595" s="45"/>
      <c r="AF595" s="30"/>
      <c r="AG595" s="30"/>
      <c r="AH595" s="30"/>
      <c r="AI595" s="179" t="s">
        <v>187</v>
      </c>
      <c r="AJ595" s="179" t="s">
        <v>188</v>
      </c>
      <c r="AK595" s="177">
        <v>2</v>
      </c>
      <c r="AL595" s="180">
        <v>1</v>
      </c>
      <c r="AM595" s="180"/>
      <c r="AN595" s="180"/>
      <c r="AO595" s="223"/>
      <c r="AP595" s="29"/>
      <c r="AQ595" s="29"/>
      <c r="AR595" s="29"/>
    </row>
    <row r="596" spans="1:44" ht="14.25">
      <c r="A596" s="42"/>
      <c r="B596" s="43"/>
      <c r="C596" s="44"/>
      <c r="D596" s="45"/>
      <c r="AF596" s="30"/>
      <c r="AG596" s="30"/>
      <c r="AH596" s="30"/>
      <c r="AI596" s="179" t="s">
        <v>189</v>
      </c>
      <c r="AJ596" s="179" t="s">
        <v>190</v>
      </c>
      <c r="AK596" s="177">
        <v>3</v>
      </c>
      <c r="AL596" s="180">
        <v>1</v>
      </c>
      <c r="AM596" s="180"/>
      <c r="AN596" s="180"/>
      <c r="AO596" s="223"/>
      <c r="AP596" s="29"/>
      <c r="AQ596" s="29"/>
      <c r="AR596" s="29"/>
    </row>
    <row r="597" spans="1:44" ht="14.25">
      <c r="A597" s="42"/>
      <c r="B597" s="43"/>
      <c r="C597" s="44"/>
      <c r="D597" s="45"/>
      <c r="AF597" s="30"/>
      <c r="AG597" s="34"/>
      <c r="AH597" s="34"/>
      <c r="AI597" s="179" t="s">
        <v>191</v>
      </c>
      <c r="AJ597" s="179" t="s">
        <v>192</v>
      </c>
      <c r="AK597" s="177">
        <v>0.5</v>
      </c>
      <c r="AL597" s="180">
        <v>1</v>
      </c>
      <c r="AM597" s="180">
        <v>7</v>
      </c>
      <c r="AN597" s="180" t="s">
        <v>2040</v>
      </c>
      <c r="AO597" s="223" t="s">
        <v>666</v>
      </c>
      <c r="AP597" s="29"/>
      <c r="AQ597" s="29"/>
      <c r="AR597" s="29"/>
    </row>
    <row r="598" spans="1:44" ht="14.25">
      <c r="A598" s="42"/>
      <c r="B598" s="43"/>
      <c r="C598" s="44"/>
      <c r="D598" s="45"/>
      <c r="AF598" s="30"/>
      <c r="AG598" s="34"/>
      <c r="AH598" s="34"/>
      <c r="AI598" s="179" t="s">
        <v>193</v>
      </c>
      <c r="AJ598" s="179" t="s">
        <v>184</v>
      </c>
      <c r="AK598" s="177">
        <v>0.5</v>
      </c>
      <c r="AL598" s="180">
        <v>1</v>
      </c>
      <c r="AM598" s="180"/>
      <c r="AN598" s="180"/>
      <c r="AO598" s="223"/>
      <c r="AP598" s="29"/>
      <c r="AQ598" s="29"/>
      <c r="AR598" s="29"/>
    </row>
    <row r="599" spans="1:44" ht="14.25">
      <c r="A599" s="42"/>
      <c r="B599" s="43"/>
      <c r="C599" s="44"/>
      <c r="D599" s="45"/>
      <c r="AF599" s="30"/>
      <c r="AG599" s="34"/>
      <c r="AH599" s="34"/>
      <c r="AI599" s="179" t="s">
        <v>194</v>
      </c>
      <c r="AJ599" s="179" t="s">
        <v>195</v>
      </c>
      <c r="AK599" s="177">
        <v>3</v>
      </c>
      <c r="AL599" s="179">
        <v>2</v>
      </c>
      <c r="AM599" s="179"/>
      <c r="AN599" s="179" t="s">
        <v>2040</v>
      </c>
      <c r="AO599" s="223"/>
      <c r="AP599" s="29"/>
      <c r="AQ599" s="29"/>
      <c r="AR599" s="29"/>
    </row>
    <row r="600" spans="1:44" ht="14.25">
      <c r="A600" s="42"/>
      <c r="B600" s="43"/>
      <c r="C600" s="44"/>
      <c r="D600" s="45"/>
      <c r="AF600" s="30"/>
      <c r="AG600" s="34"/>
      <c r="AH600" s="34"/>
      <c r="AI600" s="179" t="s">
        <v>196</v>
      </c>
      <c r="AJ600" s="179" t="s">
        <v>197</v>
      </c>
      <c r="AK600" s="177">
        <v>0.5</v>
      </c>
      <c r="AL600" s="179">
        <v>2</v>
      </c>
      <c r="AM600" s="179"/>
      <c r="AN600" s="179"/>
      <c r="AO600" s="223"/>
      <c r="AP600" s="29"/>
      <c r="AQ600" s="29"/>
      <c r="AR600" s="29"/>
    </row>
    <row r="601" spans="1:44" ht="14.25">
      <c r="A601" s="42"/>
      <c r="B601" s="43"/>
      <c r="C601" s="44" t="s">
        <v>1971</v>
      </c>
      <c r="D601" s="45"/>
      <c r="AF601" s="30"/>
      <c r="AG601" s="34"/>
      <c r="AH601" s="34"/>
      <c r="AI601" s="179" t="s">
        <v>198</v>
      </c>
      <c r="AJ601" s="179" t="s">
        <v>199</v>
      </c>
      <c r="AK601" s="177">
        <v>6</v>
      </c>
      <c r="AL601" s="180">
        <v>1</v>
      </c>
      <c r="AM601" s="180">
        <v>7</v>
      </c>
      <c r="AN601" s="180"/>
      <c r="AO601" s="223" t="s">
        <v>692</v>
      </c>
      <c r="AP601" s="29"/>
      <c r="AQ601" s="29"/>
      <c r="AR601" s="29"/>
    </row>
    <row r="602" spans="1:44" ht="14.25">
      <c r="A602" s="42"/>
      <c r="B602" s="43"/>
      <c r="C602" s="44"/>
      <c r="D602" s="45"/>
      <c r="AF602" s="30"/>
      <c r="AG602" s="34"/>
      <c r="AH602" s="34"/>
      <c r="AI602" s="179" t="s">
        <v>200</v>
      </c>
      <c r="AJ602" s="179" t="s">
        <v>201</v>
      </c>
      <c r="AK602" s="177">
        <v>4</v>
      </c>
      <c r="AL602" s="180">
        <v>1</v>
      </c>
      <c r="AM602" s="179">
        <v>5</v>
      </c>
      <c r="AN602" s="179"/>
      <c r="AO602" s="223" t="s">
        <v>740</v>
      </c>
      <c r="AP602" s="29"/>
      <c r="AQ602" s="29"/>
      <c r="AR602" s="29"/>
    </row>
    <row r="603" spans="1:44" ht="14.25">
      <c r="A603" s="42"/>
      <c r="B603" s="43"/>
      <c r="C603" s="44"/>
      <c r="D603" s="45"/>
      <c r="AF603" s="30"/>
      <c r="AG603" s="30"/>
      <c r="AH603" s="30"/>
      <c r="AI603" s="179" t="s">
        <v>202</v>
      </c>
      <c r="AJ603" s="179" t="s">
        <v>203</v>
      </c>
      <c r="AK603" s="177">
        <v>3</v>
      </c>
      <c r="AL603" s="180">
        <v>1</v>
      </c>
      <c r="AM603" s="179">
        <v>5</v>
      </c>
      <c r="AN603" s="179"/>
      <c r="AO603" s="223" t="s">
        <v>740</v>
      </c>
      <c r="AP603" s="29"/>
      <c r="AQ603" s="29"/>
      <c r="AR603" s="29"/>
    </row>
    <row r="604" spans="1:44" ht="14.25">
      <c r="A604" s="42"/>
      <c r="B604" s="43"/>
      <c r="C604" s="44"/>
      <c r="D604" s="45"/>
      <c r="AF604" s="30"/>
      <c r="AG604" s="30"/>
      <c r="AH604" s="30"/>
      <c r="AI604" s="179" t="s">
        <v>204</v>
      </c>
      <c r="AJ604" s="179" t="s">
        <v>205</v>
      </c>
      <c r="AK604" s="177">
        <v>4</v>
      </c>
      <c r="AL604" s="180">
        <v>1</v>
      </c>
      <c r="AM604" s="179">
        <v>5</v>
      </c>
      <c r="AN604" s="179"/>
      <c r="AO604" s="223" t="s">
        <v>741</v>
      </c>
      <c r="AP604" s="29"/>
      <c r="AQ604" s="29"/>
      <c r="AR604" s="29"/>
    </row>
    <row r="605" spans="1:44" ht="14.25">
      <c r="A605" s="42"/>
      <c r="B605" s="43"/>
      <c r="C605" s="44"/>
      <c r="D605" s="45"/>
      <c r="AF605" s="30"/>
      <c r="AG605" s="34"/>
      <c r="AH605" s="34"/>
      <c r="AI605" s="179" t="s">
        <v>206</v>
      </c>
      <c r="AJ605" s="179" t="s">
        <v>207</v>
      </c>
      <c r="AK605" s="177">
        <v>3</v>
      </c>
      <c r="AL605" s="180">
        <v>1</v>
      </c>
      <c r="AM605" s="179">
        <v>5</v>
      </c>
      <c r="AN605" s="179"/>
      <c r="AO605" s="223" t="s">
        <v>742</v>
      </c>
      <c r="AP605" s="29"/>
      <c r="AQ605" s="29"/>
      <c r="AR605" s="29"/>
    </row>
    <row r="606" spans="1:44" ht="14.25">
      <c r="A606" s="42"/>
      <c r="B606" s="43"/>
      <c r="C606" s="44"/>
      <c r="D606" s="45"/>
      <c r="AF606" s="30"/>
      <c r="AG606" s="30"/>
      <c r="AH606" s="30"/>
      <c r="AI606" s="179" t="s">
        <v>208</v>
      </c>
      <c r="AJ606" s="179" t="s">
        <v>209</v>
      </c>
      <c r="AK606" s="177">
        <v>1</v>
      </c>
      <c r="AL606" s="180">
        <v>1</v>
      </c>
      <c r="AM606" s="180">
        <v>7</v>
      </c>
      <c r="AN606" s="180" t="s">
        <v>2040</v>
      </c>
      <c r="AO606" s="223" t="s">
        <v>666</v>
      </c>
      <c r="AP606" s="29"/>
      <c r="AQ606" s="29"/>
      <c r="AR606" s="29"/>
    </row>
    <row r="607" spans="1:44" ht="14.25">
      <c r="A607" s="42"/>
      <c r="B607" s="43"/>
      <c r="C607" s="44"/>
      <c r="D607" s="45"/>
      <c r="AF607" s="30"/>
      <c r="AG607" s="30"/>
      <c r="AH607" s="30"/>
      <c r="AI607" s="179" t="s">
        <v>210</v>
      </c>
      <c r="AJ607" s="179" t="s">
        <v>211</v>
      </c>
      <c r="AK607" s="177">
        <v>0.5</v>
      </c>
      <c r="AL607" s="180">
        <v>1</v>
      </c>
      <c r="AM607" s="180"/>
      <c r="AN607" s="180"/>
      <c r="AO607" s="223"/>
      <c r="AP607" s="29"/>
      <c r="AQ607" s="29"/>
      <c r="AR607" s="29"/>
    </row>
    <row r="608" spans="1:44" ht="14.25">
      <c r="A608" s="42"/>
      <c r="B608" s="43"/>
      <c r="C608" s="44"/>
      <c r="D608" s="45"/>
      <c r="AF608" s="30"/>
      <c r="AG608" s="34"/>
      <c r="AH608" s="34"/>
      <c r="AI608" s="179" t="s">
        <v>212</v>
      </c>
      <c r="AJ608" s="179" t="s">
        <v>213</v>
      </c>
      <c r="AK608" s="177">
        <v>0.5</v>
      </c>
      <c r="AL608" s="180">
        <v>1</v>
      </c>
      <c r="AM608" s="180"/>
      <c r="AN608" s="180"/>
      <c r="AO608" s="223"/>
      <c r="AP608" s="29"/>
      <c r="AQ608" s="29"/>
      <c r="AR608" s="29"/>
    </row>
    <row r="609" spans="1:44" ht="14.25">
      <c r="A609" s="42"/>
      <c r="B609" s="43"/>
      <c r="C609" s="44"/>
      <c r="D609" s="45"/>
      <c r="AF609" s="30"/>
      <c r="AG609" s="34"/>
      <c r="AH609" s="34"/>
      <c r="AI609" s="179" t="s">
        <v>214</v>
      </c>
      <c r="AJ609" s="179" t="s">
        <v>215</v>
      </c>
      <c r="AK609" s="177">
        <v>3</v>
      </c>
      <c r="AL609" s="180">
        <v>1</v>
      </c>
      <c r="AM609" s="179">
        <v>5</v>
      </c>
      <c r="AN609" s="179" t="s">
        <v>2065</v>
      </c>
      <c r="AO609" s="223" t="s">
        <v>743</v>
      </c>
      <c r="AP609" s="29"/>
      <c r="AQ609" s="29"/>
      <c r="AR609" s="29"/>
    </row>
    <row r="610" spans="1:44" ht="14.25">
      <c r="A610" s="42"/>
      <c r="B610" s="43"/>
      <c r="C610" s="44"/>
      <c r="D610" s="45"/>
      <c r="AF610" s="30"/>
      <c r="AG610" s="34"/>
      <c r="AH610" s="34"/>
      <c r="AI610" s="179" t="s">
        <v>216</v>
      </c>
      <c r="AJ610" s="179" t="s">
        <v>217</v>
      </c>
      <c r="AK610" s="177">
        <v>3</v>
      </c>
      <c r="AL610" s="180">
        <v>1</v>
      </c>
      <c r="AM610" s="179">
        <v>5</v>
      </c>
      <c r="AN610" s="179" t="s">
        <v>1974</v>
      </c>
      <c r="AO610" s="223" t="s">
        <v>743</v>
      </c>
      <c r="AP610" s="29"/>
      <c r="AQ610" s="29"/>
      <c r="AR610" s="29"/>
    </row>
    <row r="611" spans="1:44" ht="14.25">
      <c r="A611" s="42"/>
      <c r="B611" s="43"/>
      <c r="C611" s="44"/>
      <c r="D611" s="45"/>
      <c r="AF611" s="30"/>
      <c r="AG611" s="30"/>
      <c r="AH611" s="30"/>
      <c r="AI611" s="179" t="s">
        <v>218</v>
      </c>
      <c r="AJ611" s="179" t="s">
        <v>219</v>
      </c>
      <c r="AK611" s="177">
        <v>3</v>
      </c>
      <c r="AL611" s="180">
        <v>1</v>
      </c>
      <c r="AM611" s="179">
        <v>5</v>
      </c>
      <c r="AN611" s="179" t="s">
        <v>1974</v>
      </c>
      <c r="AO611" s="223" t="s">
        <v>743</v>
      </c>
      <c r="AP611" s="29"/>
      <c r="AQ611" s="29"/>
      <c r="AR611" s="29"/>
    </row>
    <row r="612" spans="1:44" ht="14.25">
      <c r="A612" s="42"/>
      <c r="B612" s="43"/>
      <c r="C612" s="44"/>
      <c r="D612" s="45"/>
      <c r="AF612" s="30"/>
      <c r="AG612" s="30"/>
      <c r="AH612" s="30"/>
      <c r="AI612" s="179" t="s">
        <v>220</v>
      </c>
      <c r="AJ612" s="179" t="s">
        <v>221</v>
      </c>
      <c r="AK612" s="177">
        <v>3</v>
      </c>
      <c r="AL612" s="180">
        <v>1</v>
      </c>
      <c r="AM612" s="179">
        <v>5</v>
      </c>
      <c r="AN612" s="179"/>
      <c r="AO612" s="223" t="s">
        <v>743</v>
      </c>
      <c r="AP612" s="29"/>
      <c r="AQ612" s="29"/>
      <c r="AR612" s="29"/>
    </row>
    <row r="613" spans="1:44" ht="14.25">
      <c r="A613" s="42"/>
      <c r="B613" s="43"/>
      <c r="C613" s="44"/>
      <c r="D613" s="45"/>
      <c r="AF613" s="30"/>
      <c r="AG613" s="34"/>
      <c r="AH613" s="34"/>
      <c r="AI613" s="179" t="s">
        <v>222</v>
      </c>
      <c r="AJ613" s="179" t="s">
        <v>223</v>
      </c>
      <c r="AK613" s="177">
        <v>3</v>
      </c>
      <c r="AL613" s="180">
        <v>1</v>
      </c>
      <c r="AM613" s="179">
        <v>5</v>
      </c>
      <c r="AN613" s="179"/>
      <c r="AO613" s="223" t="s">
        <v>743</v>
      </c>
      <c r="AP613" s="29"/>
      <c r="AQ613" s="29"/>
      <c r="AR613" s="29"/>
    </row>
    <row r="614" spans="1:44" ht="14.25">
      <c r="A614" s="42"/>
      <c r="B614" s="43"/>
      <c r="C614" s="44"/>
      <c r="D614" s="45"/>
      <c r="AF614" s="30"/>
      <c r="AG614" s="34"/>
      <c r="AH614" s="34"/>
      <c r="AI614" s="179" t="s">
        <v>224</v>
      </c>
      <c r="AJ614" s="179" t="s">
        <v>225</v>
      </c>
      <c r="AK614" s="177">
        <v>1.5</v>
      </c>
      <c r="AL614" s="179">
        <v>2</v>
      </c>
      <c r="AM614" s="179"/>
      <c r="AN614" s="179" t="s">
        <v>1974</v>
      </c>
      <c r="AO614" s="223"/>
      <c r="AP614" s="29"/>
      <c r="AQ614" s="29"/>
      <c r="AR614" s="29"/>
    </row>
    <row r="615" spans="1:44" ht="14.25">
      <c r="A615" s="42"/>
      <c r="B615" s="43"/>
      <c r="C615" s="44"/>
      <c r="D615" s="45"/>
      <c r="AF615" s="30"/>
      <c r="AG615" s="34"/>
      <c r="AH615" s="34"/>
      <c r="AI615" s="179" t="s">
        <v>226</v>
      </c>
      <c r="AJ615" s="179" t="s">
        <v>227</v>
      </c>
      <c r="AK615" s="177">
        <v>3</v>
      </c>
      <c r="AL615" s="180">
        <v>1</v>
      </c>
      <c r="AM615" s="179">
        <v>5</v>
      </c>
      <c r="AN615" s="179" t="s">
        <v>1974</v>
      </c>
      <c r="AO615" s="223" t="s">
        <v>743</v>
      </c>
      <c r="AP615" s="29"/>
      <c r="AQ615" s="29"/>
      <c r="AR615" s="29"/>
    </row>
    <row r="616" spans="1:44" ht="14.25">
      <c r="A616" s="42"/>
      <c r="B616" s="43"/>
      <c r="C616" s="44"/>
      <c r="D616" s="45"/>
      <c r="AF616" s="30"/>
      <c r="AG616" s="34"/>
      <c r="AH616" s="34"/>
      <c r="AI616" s="179" t="s">
        <v>228</v>
      </c>
      <c r="AJ616" s="179" t="s">
        <v>229</v>
      </c>
      <c r="AK616" s="177">
        <v>3</v>
      </c>
      <c r="AL616" s="180">
        <v>1</v>
      </c>
      <c r="AM616" s="179">
        <v>5</v>
      </c>
      <c r="AN616" s="179" t="s">
        <v>2065</v>
      </c>
      <c r="AO616" s="223" t="s">
        <v>743</v>
      </c>
      <c r="AP616" s="29"/>
      <c r="AQ616" s="29"/>
      <c r="AR616" s="29"/>
    </row>
    <row r="617" spans="1:44" ht="14.25">
      <c r="A617" s="42"/>
      <c r="B617" s="43"/>
      <c r="C617" s="44"/>
      <c r="D617" s="45"/>
      <c r="AF617" s="30"/>
      <c r="AG617" s="34"/>
      <c r="AH617" s="34"/>
      <c r="AI617" s="179" t="s">
        <v>230</v>
      </c>
      <c r="AJ617" s="179" t="s">
        <v>231</v>
      </c>
      <c r="AK617" s="177">
        <v>3</v>
      </c>
      <c r="AL617" s="180">
        <v>1</v>
      </c>
      <c r="AM617" s="179">
        <v>5</v>
      </c>
      <c r="AN617" s="179" t="s">
        <v>2021</v>
      </c>
      <c r="AO617" s="223" t="s">
        <v>743</v>
      </c>
      <c r="AP617" s="29"/>
      <c r="AQ617" s="29"/>
      <c r="AR617" s="29"/>
    </row>
    <row r="618" spans="1:44" ht="14.25">
      <c r="A618" s="42"/>
      <c r="B618" s="43"/>
      <c r="C618" s="44"/>
      <c r="D618" s="45"/>
      <c r="AF618" s="30"/>
      <c r="AG618" s="34"/>
      <c r="AH618" s="34"/>
      <c r="AI618" s="179" t="s">
        <v>232</v>
      </c>
      <c r="AJ618" s="179" t="s">
        <v>233</v>
      </c>
      <c r="AK618" s="177">
        <v>3</v>
      </c>
      <c r="AL618" s="180">
        <v>1</v>
      </c>
      <c r="AM618" s="179">
        <v>5</v>
      </c>
      <c r="AN618" s="179" t="s">
        <v>2021</v>
      </c>
      <c r="AO618" s="223" t="s">
        <v>743</v>
      </c>
      <c r="AP618" s="29"/>
      <c r="AQ618" s="29"/>
      <c r="AR618" s="29"/>
    </row>
    <row r="619" spans="1:44" ht="14.25">
      <c r="A619" s="42"/>
      <c r="B619" s="43"/>
      <c r="C619" s="44"/>
      <c r="D619" s="45"/>
      <c r="AF619" s="30"/>
      <c r="AG619" s="34"/>
      <c r="AH619" s="34"/>
      <c r="AI619" s="179" t="s">
        <v>234</v>
      </c>
      <c r="AJ619" s="179" t="s">
        <v>235</v>
      </c>
      <c r="AK619" s="177">
        <v>3</v>
      </c>
      <c r="AL619" s="180">
        <v>1</v>
      </c>
      <c r="AM619" s="179">
        <v>5</v>
      </c>
      <c r="AN619" s="179" t="s">
        <v>2040</v>
      </c>
      <c r="AO619" s="223" t="s">
        <v>743</v>
      </c>
      <c r="AP619" s="29"/>
      <c r="AQ619" s="29"/>
      <c r="AR619" s="29"/>
    </row>
    <row r="620" spans="1:44" ht="14.25">
      <c r="A620" s="42"/>
      <c r="B620" s="43"/>
      <c r="C620" s="44"/>
      <c r="D620" s="45"/>
      <c r="AF620" s="30"/>
      <c r="AG620" s="34"/>
      <c r="AH620" s="34"/>
      <c r="AI620" s="179" t="s">
        <v>236</v>
      </c>
      <c r="AJ620" s="179" t="s">
        <v>237</v>
      </c>
      <c r="AK620" s="177">
        <v>2</v>
      </c>
      <c r="AL620" s="179">
        <v>2</v>
      </c>
      <c r="AM620" s="179">
        <v>5</v>
      </c>
      <c r="AN620" s="179"/>
      <c r="AO620" s="223" t="s">
        <v>694</v>
      </c>
      <c r="AP620" s="29"/>
      <c r="AQ620" s="29"/>
      <c r="AR620" s="29"/>
    </row>
    <row r="621" spans="1:44" ht="14.25">
      <c r="A621" s="42"/>
      <c r="B621" s="43"/>
      <c r="C621" s="44"/>
      <c r="D621" s="45"/>
      <c r="AF621" s="30"/>
      <c r="AG621" s="34"/>
      <c r="AH621" s="34"/>
      <c r="AI621" s="179" t="s">
        <v>238</v>
      </c>
      <c r="AJ621" s="179" t="s">
        <v>239</v>
      </c>
      <c r="AK621" s="177">
        <v>3</v>
      </c>
      <c r="AL621" s="180">
        <v>1</v>
      </c>
      <c r="AM621" s="179">
        <v>5</v>
      </c>
      <c r="AN621" s="179"/>
      <c r="AO621" s="223" t="s">
        <v>743</v>
      </c>
      <c r="AP621" s="29"/>
      <c r="AQ621" s="29"/>
      <c r="AR621" s="29"/>
    </row>
    <row r="622" spans="1:44" ht="14.25">
      <c r="A622" s="42"/>
      <c r="B622" s="43"/>
      <c r="C622" s="44"/>
      <c r="D622" s="45"/>
      <c r="AF622" s="30"/>
      <c r="AG622" s="34"/>
      <c r="AH622" s="34"/>
      <c r="AI622" s="179" t="s">
        <v>240</v>
      </c>
      <c r="AJ622" s="179" t="s">
        <v>241</v>
      </c>
      <c r="AK622" s="177">
        <v>3</v>
      </c>
      <c r="AL622" s="180">
        <v>1</v>
      </c>
      <c r="AM622" s="180"/>
      <c r="AN622" s="180" t="s">
        <v>2065</v>
      </c>
      <c r="AO622" s="223" t="s">
        <v>743</v>
      </c>
      <c r="AP622" s="29"/>
      <c r="AQ622" s="29"/>
      <c r="AR622" s="29"/>
    </row>
    <row r="623" spans="1:44" ht="14.25">
      <c r="A623" s="42"/>
      <c r="B623" s="43"/>
      <c r="C623" s="44"/>
      <c r="D623" s="45"/>
      <c r="AF623" s="30"/>
      <c r="AG623" s="34"/>
      <c r="AH623" s="34"/>
      <c r="AI623" s="179" t="s">
        <v>242</v>
      </c>
      <c r="AJ623" s="179" t="s">
        <v>243</v>
      </c>
      <c r="AK623" s="177">
        <v>3</v>
      </c>
      <c r="AL623" s="180">
        <v>1</v>
      </c>
      <c r="AM623" s="179">
        <v>5</v>
      </c>
      <c r="AN623" s="179"/>
      <c r="AO623" s="223" t="s">
        <v>743</v>
      </c>
      <c r="AP623" s="29"/>
      <c r="AQ623" s="29"/>
      <c r="AR623" s="29"/>
    </row>
    <row r="624" spans="1:44" ht="14.25">
      <c r="A624" s="42"/>
      <c r="B624" s="43"/>
      <c r="C624" s="44"/>
      <c r="D624" s="45"/>
      <c r="AF624" s="30"/>
      <c r="AG624" s="30"/>
      <c r="AH624" s="30"/>
      <c r="AI624" s="179" t="s">
        <v>244</v>
      </c>
      <c r="AJ624" s="179" t="s">
        <v>245</v>
      </c>
      <c r="AK624" s="177">
        <v>4</v>
      </c>
      <c r="AL624" s="179">
        <v>2</v>
      </c>
      <c r="AM624" s="179">
        <v>5</v>
      </c>
      <c r="AN624" s="179" t="s">
        <v>2021</v>
      </c>
      <c r="AO624" s="223" t="s">
        <v>694</v>
      </c>
      <c r="AP624" s="29"/>
      <c r="AQ624" s="29"/>
      <c r="AR624" s="29"/>
    </row>
    <row r="625" spans="1:44" ht="14.25">
      <c r="A625" s="42"/>
      <c r="B625" s="43"/>
      <c r="C625" s="44"/>
      <c r="D625" s="45"/>
      <c r="AF625" s="30"/>
      <c r="AG625" s="34"/>
      <c r="AH625" s="34"/>
      <c r="AI625" s="179" t="s">
        <v>246</v>
      </c>
      <c r="AJ625" s="179" t="s">
        <v>247</v>
      </c>
      <c r="AK625" s="177">
        <v>2</v>
      </c>
      <c r="AL625" s="179">
        <v>2</v>
      </c>
      <c r="AM625" s="179">
        <v>5</v>
      </c>
      <c r="AN625" s="179" t="s">
        <v>2040</v>
      </c>
      <c r="AO625" s="223" t="s">
        <v>694</v>
      </c>
      <c r="AP625" s="29"/>
      <c r="AQ625" s="29"/>
      <c r="AR625" s="29"/>
    </row>
    <row r="626" spans="1:44" ht="14.25">
      <c r="A626" s="42"/>
      <c r="B626" s="43"/>
      <c r="C626" s="44"/>
      <c r="D626" s="45"/>
      <c r="AF626" s="30"/>
      <c r="AG626" s="34"/>
      <c r="AH626" s="34"/>
      <c r="AI626" s="179" t="s">
        <v>248</v>
      </c>
      <c r="AJ626" s="179" t="s">
        <v>249</v>
      </c>
      <c r="AK626" s="177">
        <v>1</v>
      </c>
      <c r="AL626" s="179">
        <v>2</v>
      </c>
      <c r="AM626" s="179">
        <v>5</v>
      </c>
      <c r="AN626" s="179" t="s">
        <v>1974</v>
      </c>
      <c r="AO626" s="223" t="s">
        <v>744</v>
      </c>
      <c r="AP626" s="29"/>
      <c r="AQ626" s="29"/>
      <c r="AR626" s="29"/>
    </row>
    <row r="627" spans="1:44" ht="14.25">
      <c r="A627" s="42"/>
      <c r="B627" s="43"/>
      <c r="C627" s="44"/>
      <c r="D627" s="45"/>
      <c r="AF627" s="30"/>
      <c r="AG627" s="34"/>
      <c r="AH627" s="34"/>
      <c r="AI627" s="179" t="s">
        <v>250</v>
      </c>
      <c r="AJ627" s="179" t="s">
        <v>251</v>
      </c>
      <c r="AK627" s="177">
        <v>1</v>
      </c>
      <c r="AL627" s="179">
        <v>2</v>
      </c>
      <c r="AM627" s="179">
        <v>5</v>
      </c>
      <c r="AN627" s="179" t="s">
        <v>2040</v>
      </c>
      <c r="AO627" s="223" t="s">
        <v>744</v>
      </c>
      <c r="AP627" s="29"/>
      <c r="AQ627" s="29"/>
      <c r="AR627" s="29"/>
    </row>
    <row r="628" spans="1:44" ht="14.25">
      <c r="A628" s="42"/>
      <c r="B628" s="43"/>
      <c r="C628" s="44"/>
      <c r="D628" s="45"/>
      <c r="AF628" s="30"/>
      <c r="AG628" s="34"/>
      <c r="AH628" s="34"/>
      <c r="AI628" s="179" t="s">
        <v>252</v>
      </c>
      <c r="AJ628" s="179" t="s">
        <v>253</v>
      </c>
      <c r="AK628" s="177">
        <v>1</v>
      </c>
      <c r="AL628" s="179">
        <v>2</v>
      </c>
      <c r="AM628" s="179">
        <v>5</v>
      </c>
      <c r="AN628" s="179" t="s">
        <v>2040</v>
      </c>
      <c r="AO628" s="223" t="s">
        <v>744</v>
      </c>
      <c r="AP628" s="29"/>
      <c r="AQ628" s="29"/>
      <c r="AR628" s="29"/>
    </row>
    <row r="629" spans="1:44" ht="14.25">
      <c r="A629" s="42"/>
      <c r="B629" s="43"/>
      <c r="C629" s="44"/>
      <c r="D629" s="45"/>
      <c r="AF629" s="30"/>
      <c r="AG629" s="34"/>
      <c r="AH629" s="34"/>
      <c r="AI629" s="179" t="s">
        <v>254</v>
      </c>
      <c r="AJ629" s="179" t="s">
        <v>255</v>
      </c>
      <c r="AK629" s="177">
        <v>4</v>
      </c>
      <c r="AL629" s="180">
        <v>1</v>
      </c>
      <c r="AM629" s="179">
        <v>5</v>
      </c>
      <c r="AN629" s="179" t="s">
        <v>2021</v>
      </c>
      <c r="AO629" s="223" t="s">
        <v>745</v>
      </c>
      <c r="AP629" s="29"/>
      <c r="AQ629" s="29"/>
      <c r="AR629" s="29"/>
    </row>
    <row r="630" spans="1:44" ht="14.25">
      <c r="A630" s="42"/>
      <c r="B630" s="43"/>
      <c r="C630" s="44"/>
      <c r="D630" s="45"/>
      <c r="AF630" s="30"/>
      <c r="AG630" s="30"/>
      <c r="AH630" s="30"/>
      <c r="AI630" s="179" t="s">
        <v>256</v>
      </c>
      <c r="AJ630" s="179" t="s">
        <v>257</v>
      </c>
      <c r="AK630" s="177">
        <v>3</v>
      </c>
      <c r="AL630" s="180">
        <v>1</v>
      </c>
      <c r="AM630" s="179">
        <v>5</v>
      </c>
      <c r="AN630" s="179" t="s">
        <v>2021</v>
      </c>
      <c r="AO630" s="223" t="s">
        <v>743</v>
      </c>
      <c r="AP630" s="29"/>
      <c r="AQ630" s="29"/>
      <c r="AR630" s="29"/>
    </row>
    <row r="631" spans="1:44" ht="14.25">
      <c r="A631" s="42"/>
      <c r="B631" s="43"/>
      <c r="C631" s="44"/>
      <c r="D631" s="45"/>
      <c r="AF631" s="30"/>
      <c r="AG631" s="30"/>
      <c r="AH631" s="30"/>
      <c r="AI631" s="179" t="s">
        <v>258</v>
      </c>
      <c r="AJ631" s="179" t="s">
        <v>259</v>
      </c>
      <c r="AK631" s="177">
        <v>3</v>
      </c>
      <c r="AL631" s="180">
        <v>1</v>
      </c>
      <c r="AM631" s="179">
        <v>5</v>
      </c>
      <c r="AN631" s="179" t="s">
        <v>2021</v>
      </c>
      <c r="AO631" s="223" t="s">
        <v>743</v>
      </c>
      <c r="AP631" s="29"/>
      <c r="AQ631" s="29"/>
      <c r="AR631" s="29"/>
    </row>
    <row r="632" spans="1:44" ht="14.25">
      <c r="A632" s="42"/>
      <c r="B632" s="43"/>
      <c r="C632" s="44"/>
      <c r="D632" s="45"/>
      <c r="AF632" s="30"/>
      <c r="AG632" s="34"/>
      <c r="AH632" s="34"/>
      <c r="AI632" s="179" t="s">
        <v>260</v>
      </c>
      <c r="AJ632" s="179" t="s">
        <v>261</v>
      </c>
      <c r="AK632" s="177">
        <v>3</v>
      </c>
      <c r="AL632" s="180">
        <v>1</v>
      </c>
      <c r="AM632" s="179">
        <v>5</v>
      </c>
      <c r="AN632" s="179" t="s">
        <v>2040</v>
      </c>
      <c r="AO632" s="223" t="s">
        <v>743</v>
      </c>
      <c r="AP632" s="29"/>
      <c r="AQ632" s="29"/>
      <c r="AR632" s="29"/>
    </row>
    <row r="633" spans="1:44" ht="14.25">
      <c r="A633" s="42"/>
      <c r="B633" s="43"/>
      <c r="C633" s="44"/>
      <c r="D633" s="45"/>
      <c r="AF633" s="30"/>
      <c r="AG633" s="30"/>
      <c r="AH633" s="30"/>
      <c r="AI633" s="179" t="s">
        <v>262</v>
      </c>
      <c r="AJ633" s="179" t="s">
        <v>263</v>
      </c>
      <c r="AK633" s="177">
        <v>3</v>
      </c>
      <c r="AL633" s="180">
        <v>1</v>
      </c>
      <c r="AM633" s="180">
        <v>5</v>
      </c>
      <c r="AN633" s="180" t="s">
        <v>2021</v>
      </c>
      <c r="AO633" s="223" t="s">
        <v>743</v>
      </c>
      <c r="AP633" s="29"/>
      <c r="AQ633" s="29"/>
      <c r="AR633" s="29"/>
    </row>
    <row r="634" spans="1:44" ht="14.25">
      <c r="A634" s="42"/>
      <c r="B634" s="43"/>
      <c r="C634" s="44"/>
      <c r="D634" s="45"/>
      <c r="AF634" s="30"/>
      <c r="AG634" s="30"/>
      <c r="AH634" s="30"/>
      <c r="AI634" s="179" t="s">
        <v>264</v>
      </c>
      <c r="AJ634" s="179" t="s">
        <v>265</v>
      </c>
      <c r="AK634" s="177">
        <v>1</v>
      </c>
      <c r="AL634" s="179">
        <v>3</v>
      </c>
      <c r="AM634" s="179"/>
      <c r="AN634" s="179" t="s">
        <v>2021</v>
      </c>
      <c r="AO634" s="223"/>
      <c r="AP634" s="29"/>
      <c r="AQ634" s="29"/>
      <c r="AR634" s="29"/>
    </row>
    <row r="635" spans="1:44" ht="14.25">
      <c r="A635" s="42"/>
      <c r="B635" s="43"/>
      <c r="C635" s="44"/>
      <c r="D635" s="45"/>
      <c r="AF635" s="30"/>
      <c r="AG635" s="30"/>
      <c r="AH635" s="30"/>
      <c r="AI635" s="179" t="s">
        <v>266</v>
      </c>
      <c r="AJ635" s="179" t="s">
        <v>267</v>
      </c>
      <c r="AK635" s="177">
        <v>3</v>
      </c>
      <c r="AL635" s="180">
        <v>1</v>
      </c>
      <c r="AM635" s="179">
        <v>5</v>
      </c>
      <c r="AN635" s="179" t="s">
        <v>1974</v>
      </c>
      <c r="AO635" s="223" t="s">
        <v>743</v>
      </c>
      <c r="AP635" s="29"/>
      <c r="AQ635" s="29"/>
      <c r="AR635" s="29"/>
    </row>
    <row r="636" spans="1:44" ht="14.25">
      <c r="A636" s="42"/>
      <c r="B636" s="43"/>
      <c r="C636" s="44"/>
      <c r="D636" s="45"/>
      <c r="AF636" s="30"/>
      <c r="AG636" s="30"/>
      <c r="AH636" s="30"/>
      <c r="AI636" s="179" t="s">
        <v>268</v>
      </c>
      <c r="AJ636" s="179" t="s">
        <v>269</v>
      </c>
      <c r="AK636" s="177">
        <v>1</v>
      </c>
      <c r="AL636" s="179">
        <v>3</v>
      </c>
      <c r="AM636" s="179"/>
      <c r="AN636" s="179" t="s">
        <v>2040</v>
      </c>
      <c r="AO636" s="223"/>
      <c r="AP636" s="29"/>
      <c r="AQ636" s="29"/>
      <c r="AR636" s="29"/>
    </row>
    <row r="637" spans="1:44" ht="14.25">
      <c r="A637" s="42"/>
      <c r="B637" s="43"/>
      <c r="C637" s="44"/>
      <c r="D637" s="45"/>
      <c r="AF637" s="30"/>
      <c r="AG637" s="34"/>
      <c r="AH637" s="34"/>
      <c r="AI637" s="179" t="s">
        <v>270</v>
      </c>
      <c r="AJ637" s="179" t="s">
        <v>271</v>
      </c>
      <c r="AK637" s="177">
        <v>1</v>
      </c>
      <c r="AL637" s="179">
        <v>3</v>
      </c>
      <c r="AM637" s="179"/>
      <c r="AN637" s="179" t="s">
        <v>2040</v>
      </c>
      <c r="AO637" s="223"/>
      <c r="AP637" s="29"/>
      <c r="AQ637" s="29"/>
      <c r="AR637" s="29"/>
    </row>
    <row r="638" spans="1:44" ht="14.25">
      <c r="A638" s="42"/>
      <c r="B638" s="43"/>
      <c r="C638" s="44"/>
      <c r="D638" s="45"/>
      <c r="AF638" s="30"/>
      <c r="AG638" s="34"/>
      <c r="AH638" s="34"/>
      <c r="AI638" s="179" t="s">
        <v>272</v>
      </c>
      <c r="AJ638" s="179" t="s">
        <v>271</v>
      </c>
      <c r="AK638" s="177">
        <v>1</v>
      </c>
      <c r="AL638" s="179">
        <v>3</v>
      </c>
      <c r="AM638" s="179"/>
      <c r="AN638" s="179" t="s">
        <v>2040</v>
      </c>
      <c r="AO638" s="223"/>
      <c r="AP638" s="29"/>
      <c r="AQ638" s="29"/>
      <c r="AR638" s="29"/>
    </row>
    <row r="639" spans="1:44" ht="14.25">
      <c r="A639" s="42"/>
      <c r="B639" s="43"/>
      <c r="C639" s="44"/>
      <c r="D639" s="45"/>
      <c r="AF639" s="30"/>
      <c r="AG639" s="34"/>
      <c r="AH639" s="34"/>
      <c r="AI639" s="179" t="s">
        <v>273</v>
      </c>
      <c r="AJ639" s="179" t="s">
        <v>274</v>
      </c>
      <c r="AK639" s="177">
        <v>4</v>
      </c>
      <c r="AL639" s="179">
        <v>3</v>
      </c>
      <c r="AM639" s="179">
        <v>5</v>
      </c>
      <c r="AN639" s="179" t="s">
        <v>2021</v>
      </c>
      <c r="AO639" s="223" t="s">
        <v>746</v>
      </c>
      <c r="AP639" s="29"/>
      <c r="AQ639" s="29"/>
      <c r="AR639" s="29"/>
    </row>
    <row r="640" spans="1:44" ht="14.25">
      <c r="A640" s="42"/>
      <c r="B640" s="43"/>
      <c r="C640" s="44"/>
      <c r="D640" s="45"/>
      <c r="AF640" s="30"/>
      <c r="AG640" s="30"/>
      <c r="AH640" s="30"/>
      <c r="AI640" s="179" t="s">
        <v>275</v>
      </c>
      <c r="AJ640" s="179" t="s">
        <v>276</v>
      </c>
      <c r="AK640" s="177">
        <v>0.5</v>
      </c>
      <c r="AL640" s="179">
        <v>3</v>
      </c>
      <c r="AM640" s="179"/>
      <c r="AN640" s="179"/>
      <c r="AO640" s="223"/>
      <c r="AP640" s="29"/>
      <c r="AQ640" s="29"/>
      <c r="AR640" s="29"/>
    </row>
    <row r="641" spans="1:44" ht="14.25">
      <c r="A641" s="42"/>
      <c r="B641" s="43"/>
      <c r="C641" s="44"/>
      <c r="D641" s="45"/>
      <c r="AF641" s="30"/>
      <c r="AG641" s="30"/>
      <c r="AH641" s="30"/>
      <c r="AI641" s="179" t="s">
        <v>277</v>
      </c>
      <c r="AJ641" s="179" t="s">
        <v>278</v>
      </c>
      <c r="AK641" s="177">
        <v>3</v>
      </c>
      <c r="AL641" s="180">
        <v>1</v>
      </c>
      <c r="AM641" s="180"/>
      <c r="AN641" s="180" t="s">
        <v>2021</v>
      </c>
      <c r="AO641" s="223"/>
      <c r="AP641" s="29"/>
      <c r="AQ641" s="29"/>
      <c r="AR641" s="29"/>
    </row>
    <row r="642" spans="1:44" ht="14.25">
      <c r="A642" s="42"/>
      <c r="B642" s="43"/>
      <c r="C642" s="44"/>
      <c r="D642" s="45"/>
      <c r="AF642" s="30"/>
      <c r="AG642" s="30"/>
      <c r="AH642" s="30"/>
      <c r="AI642" s="179" t="s">
        <v>279</v>
      </c>
      <c r="AJ642" s="179" t="s">
        <v>280</v>
      </c>
      <c r="AK642" s="177">
        <v>3</v>
      </c>
      <c r="AL642" s="180">
        <v>1</v>
      </c>
      <c r="AM642" s="179"/>
      <c r="AN642" s="179" t="s">
        <v>2065</v>
      </c>
      <c r="AO642" s="223" t="s">
        <v>743</v>
      </c>
      <c r="AP642" s="29"/>
      <c r="AQ642" s="29"/>
      <c r="AR642" s="29"/>
    </row>
    <row r="643" spans="1:44" ht="14.25">
      <c r="A643" s="42"/>
      <c r="B643" s="43"/>
      <c r="C643" s="44"/>
      <c r="D643" s="45"/>
      <c r="AF643" s="30"/>
      <c r="AG643" s="30"/>
      <c r="AH643" s="30"/>
      <c r="AI643" s="179" t="s">
        <v>281</v>
      </c>
      <c r="AJ643" s="179" t="s">
        <v>282</v>
      </c>
      <c r="AK643" s="177">
        <v>0</v>
      </c>
      <c r="AL643" s="179">
        <v>3</v>
      </c>
      <c r="AM643" s="179"/>
      <c r="AN643" s="179" t="s">
        <v>2021</v>
      </c>
      <c r="AO643" s="223"/>
      <c r="AP643" s="29"/>
      <c r="AQ643" s="29"/>
      <c r="AR643" s="29"/>
    </row>
    <row r="644" spans="1:44" ht="14.25">
      <c r="A644" s="42"/>
      <c r="B644" s="43"/>
      <c r="C644" s="44"/>
      <c r="D644" s="45"/>
      <c r="AF644" s="30"/>
      <c r="AG644" s="30"/>
      <c r="AH644" s="30"/>
      <c r="AI644" s="179" t="s">
        <v>283</v>
      </c>
      <c r="AJ644" s="179" t="s">
        <v>284</v>
      </c>
      <c r="AK644" s="177">
        <v>3</v>
      </c>
      <c r="AL644" s="180">
        <v>1</v>
      </c>
      <c r="AM644" s="179">
        <v>5</v>
      </c>
      <c r="AN644" s="179" t="s">
        <v>2021</v>
      </c>
      <c r="AO644" s="223" t="s">
        <v>743</v>
      </c>
      <c r="AP644" s="29"/>
      <c r="AQ644" s="29"/>
      <c r="AR644" s="29"/>
    </row>
    <row r="645" spans="1:44" ht="14.25">
      <c r="A645" s="42"/>
      <c r="B645" s="43"/>
      <c r="C645" s="44"/>
      <c r="D645" s="45"/>
      <c r="AF645" s="30"/>
      <c r="AG645" s="30"/>
      <c r="AH645" s="30"/>
      <c r="AI645" s="179" t="s">
        <v>285</v>
      </c>
      <c r="AJ645" s="179" t="s">
        <v>286</v>
      </c>
      <c r="AK645" s="177">
        <v>0</v>
      </c>
      <c r="AL645" s="179">
        <v>3</v>
      </c>
      <c r="AM645" s="179"/>
      <c r="AN645" s="179" t="s">
        <v>2021</v>
      </c>
      <c r="AO645" s="223"/>
      <c r="AP645" s="29"/>
      <c r="AQ645" s="29"/>
      <c r="AR645" s="29"/>
    </row>
    <row r="646" spans="1:44" ht="14.25">
      <c r="A646" s="42"/>
      <c r="B646" s="43"/>
      <c r="C646" s="44"/>
      <c r="D646" s="45"/>
      <c r="AF646" s="30"/>
      <c r="AG646" s="30"/>
      <c r="AH646" s="30"/>
      <c r="AI646" s="179" t="s">
        <v>287</v>
      </c>
      <c r="AJ646" s="179" t="s">
        <v>288</v>
      </c>
      <c r="AK646" s="177">
        <v>3</v>
      </c>
      <c r="AL646" s="180">
        <v>1</v>
      </c>
      <c r="AM646" s="179">
        <v>5</v>
      </c>
      <c r="AN646" s="179"/>
      <c r="AO646" s="223" t="s">
        <v>747</v>
      </c>
      <c r="AP646" s="29"/>
      <c r="AQ646" s="29"/>
      <c r="AR646" s="29"/>
    </row>
    <row r="647" spans="1:44" ht="14.25">
      <c r="A647" s="42"/>
      <c r="B647" s="43"/>
      <c r="C647" s="44"/>
      <c r="D647" s="45"/>
      <c r="AF647" s="30"/>
      <c r="AG647" s="30"/>
      <c r="AH647" s="30"/>
      <c r="AI647" s="179" t="s">
        <v>289</v>
      </c>
      <c r="AJ647" s="179" t="s">
        <v>290</v>
      </c>
      <c r="AK647" s="177">
        <v>3</v>
      </c>
      <c r="AL647" s="180">
        <v>1</v>
      </c>
      <c r="AM647" s="179">
        <v>5</v>
      </c>
      <c r="AN647" s="179"/>
      <c r="AO647" s="223" t="s">
        <v>743</v>
      </c>
      <c r="AP647" s="29"/>
      <c r="AQ647" s="29"/>
      <c r="AR647" s="29"/>
    </row>
    <row r="648" spans="1:44" ht="14.25">
      <c r="A648" s="42"/>
      <c r="B648" s="43"/>
      <c r="C648" s="44"/>
      <c r="D648" s="45"/>
      <c r="AF648" s="30"/>
      <c r="AG648" s="30"/>
      <c r="AH648" s="30"/>
      <c r="AI648" s="179" t="s">
        <v>291</v>
      </c>
      <c r="AJ648" s="179" t="s">
        <v>292</v>
      </c>
      <c r="AK648" s="177">
        <v>0.5</v>
      </c>
      <c r="AL648" s="180">
        <v>1</v>
      </c>
      <c r="AM648" s="180"/>
      <c r="AN648" s="180"/>
      <c r="AO648" s="223"/>
      <c r="AP648" s="29"/>
      <c r="AQ648" s="29"/>
      <c r="AR648" s="29"/>
    </row>
    <row r="649" spans="1:44" ht="14.25">
      <c r="A649" s="42"/>
      <c r="B649" s="43"/>
      <c r="C649" s="44"/>
      <c r="D649" s="45"/>
      <c r="AF649" s="30"/>
      <c r="AG649" s="30"/>
      <c r="AH649" s="30"/>
      <c r="AI649" s="179" t="s">
        <v>293</v>
      </c>
      <c r="AJ649" s="179" t="s">
        <v>294</v>
      </c>
      <c r="AK649" s="177">
        <v>2</v>
      </c>
      <c r="AL649" s="179">
        <v>2</v>
      </c>
      <c r="AM649" s="179"/>
      <c r="AN649" s="179" t="s">
        <v>2065</v>
      </c>
      <c r="AO649" s="223"/>
      <c r="AP649" s="29"/>
      <c r="AQ649" s="29"/>
      <c r="AR649" s="29"/>
    </row>
    <row r="650" spans="1:44" ht="14.25">
      <c r="A650" s="42"/>
      <c r="B650" s="43"/>
      <c r="C650" s="44"/>
      <c r="D650" s="45"/>
      <c r="AF650" s="30"/>
      <c r="AG650" s="30"/>
      <c r="AH650" s="30"/>
      <c r="AI650" s="179" t="s">
        <v>295</v>
      </c>
      <c r="AJ650" s="179" t="s">
        <v>296</v>
      </c>
      <c r="AK650" s="177">
        <v>2</v>
      </c>
      <c r="AL650" s="179">
        <v>2</v>
      </c>
      <c r="AM650" s="179"/>
      <c r="AN650" s="179" t="s">
        <v>2065</v>
      </c>
      <c r="AO650" s="223"/>
      <c r="AP650" s="29"/>
      <c r="AQ650" s="29"/>
      <c r="AR650" s="29"/>
    </row>
    <row r="651" spans="1:44" ht="14.25">
      <c r="A651" s="42"/>
      <c r="B651" s="43"/>
      <c r="C651" s="44"/>
      <c r="D651" s="45"/>
      <c r="AF651" s="30"/>
      <c r="AG651" s="30"/>
      <c r="AH651" s="30"/>
      <c r="AI651" s="179" t="s">
        <v>297</v>
      </c>
      <c r="AJ651" s="179" t="s">
        <v>298</v>
      </c>
      <c r="AK651" s="177">
        <v>4</v>
      </c>
      <c r="AL651" s="180">
        <v>1</v>
      </c>
      <c r="AM651" s="179">
        <v>5</v>
      </c>
      <c r="AN651" s="179" t="s">
        <v>1974</v>
      </c>
      <c r="AO651" s="223" t="s">
        <v>748</v>
      </c>
      <c r="AP651" s="29"/>
      <c r="AQ651" s="29"/>
      <c r="AR651" s="29"/>
    </row>
    <row r="652" spans="1:44" ht="14.25">
      <c r="A652" s="42"/>
      <c r="B652" s="43"/>
      <c r="C652" s="44"/>
      <c r="D652" s="45"/>
      <c r="AF652" s="30"/>
      <c r="AG652" s="30"/>
      <c r="AH652" s="30"/>
      <c r="AI652" s="179" t="s">
        <v>299</v>
      </c>
      <c r="AJ652" s="179" t="s">
        <v>300</v>
      </c>
      <c r="AK652" s="177">
        <v>0.5</v>
      </c>
      <c r="AL652" s="179">
        <v>2</v>
      </c>
      <c r="AM652" s="179"/>
      <c r="AN652" s="179"/>
      <c r="AO652" s="223"/>
      <c r="AP652" s="29"/>
      <c r="AQ652" s="29"/>
      <c r="AR652" s="29"/>
    </row>
    <row r="653" spans="1:44" ht="14.25">
      <c r="A653" s="42"/>
      <c r="B653" s="43"/>
      <c r="C653" s="44"/>
      <c r="D653" s="45"/>
      <c r="AF653" s="30"/>
      <c r="AG653" s="34"/>
      <c r="AH653" s="34"/>
      <c r="AI653" s="179" t="s">
        <v>301</v>
      </c>
      <c r="AJ653" s="179" t="s">
        <v>302</v>
      </c>
      <c r="AK653" s="177">
        <v>0.5</v>
      </c>
      <c r="AL653" s="179">
        <v>2</v>
      </c>
      <c r="AM653" s="179"/>
      <c r="AN653" s="179"/>
      <c r="AO653" s="223"/>
      <c r="AP653" s="29"/>
      <c r="AQ653" s="29"/>
      <c r="AR653" s="29"/>
    </row>
    <row r="654" spans="1:44" ht="14.25">
      <c r="A654" s="42"/>
      <c r="B654" s="43"/>
      <c r="C654" s="44"/>
      <c r="D654" s="45"/>
      <c r="AF654" s="30"/>
      <c r="AG654" s="30"/>
      <c r="AH654" s="30"/>
      <c r="AI654" s="179" t="s">
        <v>303</v>
      </c>
      <c r="AJ654" s="179" t="s">
        <v>304</v>
      </c>
      <c r="AK654" s="177">
        <v>3</v>
      </c>
      <c r="AL654" s="180">
        <v>1</v>
      </c>
      <c r="AM654" s="179">
        <v>5</v>
      </c>
      <c r="AN654" s="179" t="s">
        <v>2065</v>
      </c>
      <c r="AO654" s="223" t="s">
        <v>749</v>
      </c>
      <c r="AP654" s="29"/>
      <c r="AQ654" s="29"/>
      <c r="AR654" s="29"/>
    </row>
    <row r="655" spans="1:44" ht="14.25">
      <c r="A655" s="42"/>
      <c r="B655" s="43"/>
      <c r="C655" s="44"/>
      <c r="D655" s="45"/>
      <c r="AF655" s="30"/>
      <c r="AG655" s="30"/>
      <c r="AH655" s="30"/>
      <c r="AI655" s="179" t="s">
        <v>305</v>
      </c>
      <c r="AJ655" s="179" t="s">
        <v>306</v>
      </c>
      <c r="AK655" s="177">
        <v>3</v>
      </c>
      <c r="AL655" s="180">
        <v>1</v>
      </c>
      <c r="AM655" s="179">
        <v>5</v>
      </c>
      <c r="AN655" s="179" t="s">
        <v>1974</v>
      </c>
      <c r="AO655" s="223" t="s">
        <v>749</v>
      </c>
      <c r="AP655" s="29"/>
      <c r="AQ655" s="29"/>
      <c r="AR655" s="29"/>
    </row>
    <row r="656" spans="1:44" ht="14.25">
      <c r="A656" s="42"/>
      <c r="B656" s="43"/>
      <c r="C656" s="44"/>
      <c r="D656" s="45"/>
      <c r="AF656" s="30"/>
      <c r="AG656" s="30"/>
      <c r="AH656" s="30"/>
      <c r="AI656" s="179" t="s">
        <v>307</v>
      </c>
      <c r="AJ656" s="179" t="s">
        <v>308</v>
      </c>
      <c r="AK656" s="177">
        <v>1</v>
      </c>
      <c r="AL656" s="180">
        <v>1</v>
      </c>
      <c r="AM656" s="180"/>
      <c r="AN656" s="180"/>
      <c r="AO656" s="223"/>
      <c r="AP656" s="29"/>
      <c r="AQ656" s="29"/>
      <c r="AR656" s="29"/>
    </row>
    <row r="657" spans="1:44" ht="14.25">
      <c r="A657" s="42"/>
      <c r="B657" s="43"/>
      <c r="C657" s="44"/>
      <c r="D657" s="45"/>
      <c r="AF657" s="30"/>
      <c r="AG657" s="30"/>
      <c r="AH657" s="30"/>
      <c r="AI657" s="179" t="s">
        <v>309</v>
      </c>
      <c r="AJ657" s="179" t="s">
        <v>310</v>
      </c>
      <c r="AK657" s="177">
        <v>2</v>
      </c>
      <c r="AL657" s="180">
        <v>1</v>
      </c>
      <c r="AM657" s="180">
        <v>7</v>
      </c>
      <c r="AN657" s="180"/>
      <c r="AO657" s="223" t="s">
        <v>750</v>
      </c>
      <c r="AP657" s="29"/>
      <c r="AQ657" s="29"/>
      <c r="AR657" s="29"/>
    </row>
    <row r="658" spans="1:44" ht="14.25">
      <c r="A658" s="42"/>
      <c r="B658" s="43"/>
      <c r="C658" s="44"/>
      <c r="D658" s="45"/>
      <c r="AF658" s="30"/>
      <c r="AG658" s="30"/>
      <c r="AH658" s="30"/>
      <c r="AI658" s="179" t="s">
        <v>311</v>
      </c>
      <c r="AJ658" s="179" t="s">
        <v>312</v>
      </c>
      <c r="AK658" s="177">
        <v>3</v>
      </c>
      <c r="AL658" s="180">
        <v>1</v>
      </c>
      <c r="AM658" s="179">
        <v>5</v>
      </c>
      <c r="AN658" s="179"/>
      <c r="AO658" s="223" t="s">
        <v>751</v>
      </c>
      <c r="AP658" s="29"/>
      <c r="AQ658" s="29"/>
      <c r="AR658" s="29"/>
    </row>
    <row r="659" spans="1:44" ht="14.25">
      <c r="A659" s="42"/>
      <c r="B659" s="43"/>
      <c r="C659" s="44"/>
      <c r="D659" s="45"/>
      <c r="AF659" s="30"/>
      <c r="AG659" s="30"/>
      <c r="AH659" s="30"/>
      <c r="AI659" s="179" t="s">
        <v>313</v>
      </c>
      <c r="AJ659" s="179" t="s">
        <v>314</v>
      </c>
      <c r="AK659" s="177">
        <v>2</v>
      </c>
      <c r="AL659" s="180">
        <v>1</v>
      </c>
      <c r="AM659" s="179">
        <v>5</v>
      </c>
      <c r="AN659" s="179" t="s">
        <v>2040</v>
      </c>
      <c r="AO659" s="223" t="s">
        <v>752</v>
      </c>
      <c r="AP659" s="29"/>
      <c r="AQ659" s="29"/>
      <c r="AR659" s="29"/>
    </row>
    <row r="660" spans="1:44" ht="14.25">
      <c r="A660" s="42"/>
      <c r="B660" s="43"/>
      <c r="C660" s="44"/>
      <c r="D660" s="45"/>
      <c r="AF660" s="30"/>
      <c r="AG660" s="30"/>
      <c r="AH660" s="30"/>
      <c r="AI660" s="179" t="s">
        <v>315</v>
      </c>
      <c r="AJ660" s="179" t="s">
        <v>316</v>
      </c>
      <c r="AK660" s="177">
        <v>2</v>
      </c>
      <c r="AL660" s="180">
        <v>1</v>
      </c>
      <c r="AM660" s="179">
        <v>5</v>
      </c>
      <c r="AN660" s="179" t="s">
        <v>1974</v>
      </c>
      <c r="AO660" s="223" t="s">
        <v>753</v>
      </c>
      <c r="AP660" s="29"/>
      <c r="AQ660" s="29"/>
      <c r="AR660" s="29"/>
    </row>
    <row r="661" spans="1:44" ht="14.25">
      <c r="A661" s="42"/>
      <c r="B661" s="43"/>
      <c r="C661" s="44"/>
      <c r="D661" s="45"/>
      <c r="AF661" s="30"/>
      <c r="AG661" s="30"/>
      <c r="AH661" s="30"/>
      <c r="AI661" s="179" t="s">
        <v>317</v>
      </c>
      <c r="AJ661" s="179" t="s">
        <v>318</v>
      </c>
      <c r="AK661" s="177">
        <v>3</v>
      </c>
      <c r="AL661" s="180">
        <v>1</v>
      </c>
      <c r="AM661" s="179">
        <v>5</v>
      </c>
      <c r="AN661" s="179"/>
      <c r="AO661" s="223" t="s">
        <v>754</v>
      </c>
      <c r="AP661" s="29"/>
      <c r="AQ661" s="29"/>
      <c r="AR661" s="29"/>
    </row>
    <row r="662" spans="1:44" ht="14.25">
      <c r="A662" s="42"/>
      <c r="B662" s="43"/>
      <c r="C662" s="44"/>
      <c r="D662" s="45"/>
      <c r="AF662" s="30"/>
      <c r="AG662" s="30"/>
      <c r="AH662" s="30"/>
      <c r="AI662" s="179" t="s">
        <v>319</v>
      </c>
      <c r="AJ662" s="179" t="s">
        <v>320</v>
      </c>
      <c r="AK662" s="177">
        <v>4</v>
      </c>
      <c r="AL662" s="180">
        <v>1</v>
      </c>
      <c r="AM662" s="179">
        <v>5</v>
      </c>
      <c r="AN662" s="179"/>
      <c r="AO662" s="223" t="s">
        <v>755</v>
      </c>
      <c r="AP662" s="29"/>
      <c r="AQ662" s="29"/>
      <c r="AR662" s="29"/>
    </row>
    <row r="663" spans="1:44" ht="14.25">
      <c r="A663" s="42"/>
      <c r="B663" s="43"/>
      <c r="C663" s="44"/>
      <c r="D663" s="45"/>
      <c r="AF663" s="30"/>
      <c r="AG663" s="30"/>
      <c r="AH663" s="30"/>
      <c r="AI663" s="179" t="s">
        <v>321</v>
      </c>
      <c r="AJ663" s="179" t="s">
        <v>322</v>
      </c>
      <c r="AK663" s="177">
        <v>3</v>
      </c>
      <c r="AL663" s="180">
        <v>1</v>
      </c>
      <c r="AM663" s="179">
        <v>5</v>
      </c>
      <c r="AN663" s="179" t="s">
        <v>2040</v>
      </c>
      <c r="AO663" s="223" t="s">
        <v>756</v>
      </c>
      <c r="AP663" s="29"/>
      <c r="AQ663" s="29"/>
      <c r="AR663" s="29"/>
    </row>
    <row r="664" spans="1:44" ht="14.25">
      <c r="A664" s="42"/>
      <c r="B664" s="43"/>
      <c r="C664" s="44"/>
      <c r="D664" s="45"/>
      <c r="AF664" s="30"/>
      <c r="AG664" s="30"/>
      <c r="AH664" s="30"/>
      <c r="AI664" s="179" t="s">
        <v>323</v>
      </c>
      <c r="AJ664" s="179" t="s">
        <v>324</v>
      </c>
      <c r="AK664" s="177">
        <v>2</v>
      </c>
      <c r="AL664" s="180">
        <v>1</v>
      </c>
      <c r="AM664" s="179">
        <v>7</v>
      </c>
      <c r="AN664" s="179" t="s">
        <v>2040</v>
      </c>
      <c r="AO664" s="223" t="s">
        <v>757</v>
      </c>
      <c r="AP664" s="29"/>
      <c r="AQ664" s="29"/>
      <c r="AR664" s="29"/>
    </row>
    <row r="665" spans="1:44" ht="14.25">
      <c r="A665" s="42"/>
      <c r="B665" s="43"/>
      <c r="C665" s="44"/>
      <c r="D665" s="45"/>
      <c r="AF665" s="30"/>
      <c r="AG665" s="34"/>
      <c r="AH665" s="34"/>
      <c r="AI665" s="179" t="s">
        <v>325</v>
      </c>
      <c r="AJ665" s="179" t="s">
        <v>326</v>
      </c>
      <c r="AK665" s="177">
        <v>2</v>
      </c>
      <c r="AL665" s="180">
        <v>1</v>
      </c>
      <c r="AM665" s="179">
        <v>5</v>
      </c>
      <c r="AN665" s="179" t="s">
        <v>2065</v>
      </c>
      <c r="AO665" s="223" t="s">
        <v>756</v>
      </c>
      <c r="AP665" s="29"/>
      <c r="AQ665" s="29"/>
      <c r="AR665" s="29"/>
    </row>
    <row r="666" spans="1:44" ht="14.25">
      <c r="A666" s="42"/>
      <c r="B666" s="43"/>
      <c r="C666" s="44"/>
      <c r="D666" s="45"/>
      <c r="AF666" s="30"/>
      <c r="AG666" s="30"/>
      <c r="AH666" s="30"/>
      <c r="AI666" s="179" t="s">
        <v>327</v>
      </c>
      <c r="AJ666" s="179" t="s">
        <v>328</v>
      </c>
      <c r="AK666" s="177">
        <v>2</v>
      </c>
      <c r="AL666" s="180">
        <v>1</v>
      </c>
      <c r="AM666" s="179">
        <v>5</v>
      </c>
      <c r="AN666" s="179" t="s">
        <v>1974</v>
      </c>
      <c r="AO666" s="223" t="s">
        <v>758</v>
      </c>
      <c r="AP666" s="29"/>
      <c r="AQ666" s="29"/>
      <c r="AR666" s="29"/>
    </row>
    <row r="667" spans="1:44" ht="14.25">
      <c r="A667" s="42"/>
      <c r="B667" s="43"/>
      <c r="C667" s="44"/>
      <c r="D667" s="45"/>
      <c r="AF667" s="30"/>
      <c r="AG667" s="30"/>
      <c r="AH667" s="30"/>
      <c r="AI667" s="179" t="s">
        <v>329</v>
      </c>
      <c r="AJ667" s="179" t="s">
        <v>330</v>
      </c>
      <c r="AK667" s="177">
        <v>3</v>
      </c>
      <c r="AL667" s="180">
        <v>1</v>
      </c>
      <c r="AM667" s="179">
        <v>5</v>
      </c>
      <c r="AN667" s="179"/>
      <c r="AO667" s="223" t="s">
        <v>759</v>
      </c>
      <c r="AP667" s="29"/>
      <c r="AQ667" s="29"/>
      <c r="AR667" s="29"/>
    </row>
    <row r="668" spans="1:44" ht="14.25">
      <c r="A668" s="42"/>
      <c r="B668" s="43"/>
      <c r="C668" s="44"/>
      <c r="D668" s="45"/>
      <c r="AF668" s="30"/>
      <c r="AG668" s="30"/>
      <c r="AH668" s="30"/>
      <c r="AI668" s="179" t="s">
        <v>331</v>
      </c>
      <c r="AJ668" s="179" t="s">
        <v>332</v>
      </c>
      <c r="AK668" s="177">
        <v>2</v>
      </c>
      <c r="AL668" s="180">
        <v>1</v>
      </c>
      <c r="AM668" s="179">
        <v>5</v>
      </c>
      <c r="AN668" s="179" t="s">
        <v>1974</v>
      </c>
      <c r="AO668" s="223" t="s">
        <v>756</v>
      </c>
      <c r="AP668" s="29"/>
      <c r="AQ668" s="29"/>
      <c r="AR668" s="29"/>
    </row>
    <row r="669" spans="1:44" ht="14.25">
      <c r="A669" s="42"/>
      <c r="B669" s="43"/>
      <c r="C669" s="44"/>
      <c r="D669" s="45"/>
      <c r="AF669" s="30"/>
      <c r="AG669" s="30"/>
      <c r="AH669" s="30"/>
      <c r="AI669" s="179" t="s">
        <v>333</v>
      </c>
      <c r="AJ669" s="179" t="s">
        <v>334</v>
      </c>
      <c r="AK669" s="177">
        <v>3</v>
      </c>
      <c r="AL669" s="180">
        <v>1</v>
      </c>
      <c r="AM669" s="179">
        <v>5</v>
      </c>
      <c r="AN669" s="179" t="s">
        <v>2065</v>
      </c>
      <c r="AO669" s="223" t="s">
        <v>760</v>
      </c>
      <c r="AP669" s="29"/>
      <c r="AQ669" s="29"/>
      <c r="AR669" s="29"/>
    </row>
    <row r="670" spans="1:44" ht="14.25">
      <c r="A670" s="42"/>
      <c r="B670" s="43"/>
      <c r="C670" s="44"/>
      <c r="D670" s="45"/>
      <c r="AF670" s="30"/>
      <c r="AG670" s="30"/>
      <c r="AH670" s="30"/>
      <c r="AI670" s="179" t="s">
        <v>335</v>
      </c>
      <c r="AJ670" s="179" t="s">
        <v>336</v>
      </c>
      <c r="AK670" s="177">
        <v>3</v>
      </c>
      <c r="AL670" s="180">
        <v>1</v>
      </c>
      <c r="AM670" s="179">
        <v>5</v>
      </c>
      <c r="AN670" s="179"/>
      <c r="AO670" s="223" t="s">
        <v>749</v>
      </c>
      <c r="AP670" s="29"/>
      <c r="AQ670" s="29"/>
      <c r="AR670" s="29"/>
    </row>
    <row r="671" spans="1:44" ht="14.25">
      <c r="A671" s="42"/>
      <c r="B671" s="43"/>
      <c r="C671" s="44"/>
      <c r="D671" s="45"/>
      <c r="AF671" s="30"/>
      <c r="AG671" s="30"/>
      <c r="AH671" s="30"/>
      <c r="AI671" s="179" t="s">
        <v>337</v>
      </c>
      <c r="AJ671" s="179" t="s">
        <v>338</v>
      </c>
      <c r="AK671" s="177">
        <v>3</v>
      </c>
      <c r="AL671" s="180">
        <v>1</v>
      </c>
      <c r="AM671" s="179">
        <v>5</v>
      </c>
      <c r="AN671" s="179" t="s">
        <v>1974</v>
      </c>
      <c r="AO671" s="223" t="s">
        <v>761</v>
      </c>
      <c r="AP671" s="29"/>
      <c r="AQ671" s="29"/>
      <c r="AR671" s="29"/>
    </row>
    <row r="672" spans="1:44" ht="14.25">
      <c r="A672" s="42"/>
      <c r="B672" s="43"/>
      <c r="C672" s="44"/>
      <c r="D672" s="45"/>
      <c r="AF672" s="30"/>
      <c r="AG672" s="30"/>
      <c r="AH672" s="30"/>
      <c r="AI672" s="179" t="s">
        <v>339</v>
      </c>
      <c r="AJ672" s="179" t="s">
        <v>340</v>
      </c>
      <c r="AK672" s="177">
        <v>3</v>
      </c>
      <c r="AL672" s="180">
        <v>1</v>
      </c>
      <c r="AM672" s="179">
        <v>5</v>
      </c>
      <c r="AN672" s="179" t="s">
        <v>2065</v>
      </c>
      <c r="AO672" s="223" t="s">
        <v>762</v>
      </c>
      <c r="AP672" s="29"/>
      <c r="AQ672" s="29"/>
      <c r="AR672" s="29"/>
    </row>
    <row r="673" spans="1:44" ht="14.25">
      <c r="A673" s="42"/>
      <c r="B673" s="43"/>
      <c r="C673" s="44"/>
      <c r="D673" s="45"/>
      <c r="AF673" s="30"/>
      <c r="AG673" s="34"/>
      <c r="AH673" s="34"/>
      <c r="AI673" s="179" t="s">
        <v>341</v>
      </c>
      <c r="AJ673" s="179" t="s">
        <v>342</v>
      </c>
      <c r="AK673" s="177">
        <v>3</v>
      </c>
      <c r="AL673" s="180">
        <v>1</v>
      </c>
      <c r="AM673" s="179">
        <v>5</v>
      </c>
      <c r="AN673" s="179"/>
      <c r="AO673" s="223" t="s">
        <v>752</v>
      </c>
      <c r="AP673" s="29"/>
      <c r="AQ673" s="29"/>
      <c r="AR673" s="29"/>
    </row>
    <row r="674" spans="1:44" ht="14.25">
      <c r="A674" s="42"/>
      <c r="B674" s="43"/>
      <c r="C674" s="44"/>
      <c r="D674" s="45"/>
      <c r="AF674" s="30"/>
      <c r="AG674" s="30"/>
      <c r="AH674" s="30"/>
      <c r="AI674" s="179" t="s">
        <v>343</v>
      </c>
      <c r="AJ674" s="179" t="s">
        <v>344</v>
      </c>
      <c r="AK674" s="177">
        <v>1</v>
      </c>
      <c r="AL674" s="180">
        <v>1</v>
      </c>
      <c r="AM674" s="180">
        <v>7</v>
      </c>
      <c r="AN674" s="180" t="s">
        <v>2040</v>
      </c>
      <c r="AO674" s="223" t="s">
        <v>666</v>
      </c>
      <c r="AP674" s="29"/>
      <c r="AQ674" s="29"/>
      <c r="AR674" s="29"/>
    </row>
    <row r="675" spans="1:44" ht="14.25">
      <c r="A675" s="42"/>
      <c r="B675" s="43"/>
      <c r="C675" s="44"/>
      <c r="D675" s="45"/>
      <c r="AF675" s="30"/>
      <c r="AG675" s="30"/>
      <c r="AH675" s="30"/>
      <c r="AI675" s="179" t="s">
        <v>345</v>
      </c>
      <c r="AJ675" s="179" t="s">
        <v>346</v>
      </c>
      <c r="AK675" s="177">
        <v>0.5</v>
      </c>
      <c r="AL675" s="180">
        <v>1</v>
      </c>
      <c r="AM675" s="180"/>
      <c r="AN675" s="180"/>
      <c r="AO675" s="223"/>
      <c r="AP675" s="29"/>
      <c r="AQ675" s="29"/>
      <c r="AR675" s="29"/>
    </row>
    <row r="676" spans="1:44" ht="14.25">
      <c r="A676" s="42"/>
      <c r="B676" s="43"/>
      <c r="C676" s="44"/>
      <c r="D676" s="45"/>
      <c r="AF676" s="30"/>
      <c r="AG676" s="30"/>
      <c r="AH676" s="30"/>
      <c r="AI676" s="179" t="s">
        <v>347</v>
      </c>
      <c r="AJ676" s="179" t="s">
        <v>348</v>
      </c>
      <c r="AK676" s="177">
        <v>0.5</v>
      </c>
      <c r="AL676" s="180">
        <v>1</v>
      </c>
      <c r="AM676" s="180"/>
      <c r="AN676" s="180"/>
      <c r="AO676" s="223"/>
      <c r="AP676" s="29"/>
      <c r="AQ676" s="29"/>
      <c r="AR676" s="29"/>
    </row>
    <row r="677" spans="1:44" ht="14.25">
      <c r="A677" s="42"/>
      <c r="B677" s="43"/>
      <c r="C677" s="44"/>
      <c r="D677" s="45"/>
      <c r="AF677" s="30"/>
      <c r="AG677" s="30"/>
      <c r="AH677" s="30"/>
      <c r="AI677" s="179" t="s">
        <v>349</v>
      </c>
      <c r="AJ677" s="179" t="s">
        <v>350</v>
      </c>
      <c r="AK677" s="177">
        <v>4</v>
      </c>
      <c r="AL677" s="180">
        <v>1</v>
      </c>
      <c r="AM677" s="180"/>
      <c r="AN677" s="180" t="s">
        <v>2040</v>
      </c>
      <c r="AO677" s="223" t="s">
        <v>763</v>
      </c>
      <c r="AP677" s="29"/>
      <c r="AQ677" s="29"/>
      <c r="AR677" s="29"/>
    </row>
    <row r="678" spans="1:44" ht="14.25">
      <c r="A678" s="42"/>
      <c r="B678" s="43"/>
      <c r="C678" s="44"/>
      <c r="D678" s="45"/>
      <c r="AF678" s="30"/>
      <c r="AG678" s="30"/>
      <c r="AH678" s="30"/>
      <c r="AI678" s="179" t="s">
        <v>351</v>
      </c>
      <c r="AJ678" s="179" t="s">
        <v>352</v>
      </c>
      <c r="AK678" s="177">
        <v>4</v>
      </c>
      <c r="AL678" s="180">
        <v>1</v>
      </c>
      <c r="AM678" s="180"/>
      <c r="AN678" s="180"/>
      <c r="AO678" s="223"/>
      <c r="AP678" s="29"/>
      <c r="AQ678" s="29"/>
      <c r="AR678" s="29"/>
    </row>
    <row r="679" spans="1:44" ht="14.25">
      <c r="A679" s="42"/>
      <c r="B679" s="43"/>
      <c r="C679" s="44"/>
      <c r="D679" s="45"/>
      <c r="AF679" s="30"/>
      <c r="AG679" s="30"/>
      <c r="AH679" s="30"/>
      <c r="AI679" s="179" t="s">
        <v>353</v>
      </c>
      <c r="AJ679" s="179" t="s">
        <v>354</v>
      </c>
      <c r="AK679" s="177">
        <v>3</v>
      </c>
      <c r="AL679" s="180">
        <v>1</v>
      </c>
      <c r="AM679" s="179">
        <v>5</v>
      </c>
      <c r="AN679" s="179"/>
      <c r="AO679" s="223" t="s">
        <v>764</v>
      </c>
      <c r="AP679" s="29"/>
      <c r="AQ679" s="29"/>
      <c r="AR679" s="29"/>
    </row>
    <row r="680" spans="1:44" ht="14.25">
      <c r="A680" s="42"/>
      <c r="B680" s="43"/>
      <c r="C680" s="44"/>
      <c r="D680" s="45"/>
      <c r="AF680" s="30"/>
      <c r="AG680" s="34"/>
      <c r="AH680" s="34"/>
      <c r="AI680" s="179" t="s">
        <v>355</v>
      </c>
      <c r="AJ680" s="179" t="s">
        <v>356</v>
      </c>
      <c r="AK680" s="177">
        <v>4</v>
      </c>
      <c r="AL680" s="180">
        <v>1</v>
      </c>
      <c r="AM680" s="180"/>
      <c r="AN680" s="180" t="s">
        <v>2021</v>
      </c>
      <c r="AO680" s="223"/>
      <c r="AP680" s="29"/>
      <c r="AQ680" s="29"/>
      <c r="AR680" s="29"/>
    </row>
    <row r="681" spans="1:44" ht="14.25">
      <c r="A681" s="42"/>
      <c r="B681" s="43"/>
      <c r="C681" s="44"/>
      <c r="D681" s="45"/>
      <c r="AF681" s="30"/>
      <c r="AG681" s="30"/>
      <c r="AH681" s="30"/>
      <c r="AI681" s="179" t="s">
        <v>357</v>
      </c>
      <c r="AJ681" s="179" t="s">
        <v>358</v>
      </c>
      <c r="AK681" s="177">
        <v>4</v>
      </c>
      <c r="AL681" s="180">
        <v>1</v>
      </c>
      <c r="AM681" s="180"/>
      <c r="AN681" s="180" t="s">
        <v>2065</v>
      </c>
      <c r="AO681" s="223"/>
      <c r="AP681" s="29"/>
      <c r="AQ681" s="29"/>
      <c r="AR681" s="29"/>
    </row>
    <row r="682" spans="1:44" ht="14.25">
      <c r="A682" s="42"/>
      <c r="B682" s="43"/>
      <c r="C682" s="44"/>
      <c r="D682" s="45"/>
      <c r="AF682" s="30"/>
      <c r="AG682" s="30"/>
      <c r="AH682" s="30"/>
      <c r="AI682" s="179" t="s">
        <v>359</v>
      </c>
      <c r="AJ682" s="179" t="s">
        <v>360</v>
      </c>
      <c r="AK682" s="177">
        <v>4</v>
      </c>
      <c r="AL682" s="180">
        <v>1</v>
      </c>
      <c r="AM682" s="180"/>
      <c r="AN682" s="180" t="s">
        <v>2065</v>
      </c>
      <c r="AO682" s="223"/>
      <c r="AP682" s="29"/>
      <c r="AQ682" s="29"/>
      <c r="AR682" s="29"/>
    </row>
    <row r="683" spans="1:44" ht="14.25">
      <c r="A683" s="42"/>
      <c r="B683" s="43"/>
      <c r="C683" s="44"/>
      <c r="D683" s="45"/>
      <c r="AF683" s="30"/>
      <c r="AG683" s="30"/>
      <c r="AH683" s="30"/>
      <c r="AI683" s="179" t="s">
        <v>361</v>
      </c>
      <c r="AJ683" s="179" t="s">
        <v>362</v>
      </c>
      <c r="AK683" s="177">
        <v>2</v>
      </c>
      <c r="AL683" s="180">
        <v>1</v>
      </c>
      <c r="AM683" s="180"/>
      <c r="AN683" s="180"/>
      <c r="AO683" s="223"/>
      <c r="AP683" s="29"/>
      <c r="AQ683" s="29"/>
      <c r="AR683" s="29"/>
    </row>
    <row r="684" spans="1:44" ht="14.25">
      <c r="A684" s="42"/>
      <c r="B684" s="43"/>
      <c r="C684" s="44"/>
      <c r="D684" s="45"/>
      <c r="AF684" s="30"/>
      <c r="AG684" s="30"/>
      <c r="AH684" s="30"/>
      <c r="AI684" s="179" t="s">
        <v>363</v>
      </c>
      <c r="AJ684" s="179" t="s">
        <v>364</v>
      </c>
      <c r="AK684" s="177">
        <v>3</v>
      </c>
      <c r="AL684" s="180">
        <v>1</v>
      </c>
      <c r="AM684" s="180"/>
      <c r="AN684" s="180"/>
      <c r="AO684" s="223"/>
      <c r="AP684" s="29"/>
      <c r="AQ684" s="29"/>
      <c r="AR684" s="29"/>
    </row>
    <row r="685" spans="1:44" ht="14.25">
      <c r="A685" s="42"/>
      <c r="B685" s="43"/>
      <c r="C685" s="44"/>
      <c r="D685" s="45"/>
      <c r="AF685" s="30"/>
      <c r="AG685" s="30"/>
      <c r="AH685" s="30"/>
      <c r="AI685" s="179" t="s">
        <v>365</v>
      </c>
      <c r="AJ685" s="179" t="s">
        <v>366</v>
      </c>
      <c r="AK685" s="177">
        <v>3</v>
      </c>
      <c r="AL685" s="180">
        <v>1</v>
      </c>
      <c r="AM685" s="180"/>
      <c r="AN685" s="180"/>
      <c r="AO685" s="223"/>
      <c r="AP685" s="29"/>
      <c r="AQ685" s="29"/>
      <c r="AR685" s="29"/>
    </row>
    <row r="686" spans="1:44" ht="14.25">
      <c r="A686" s="42"/>
      <c r="B686" s="43"/>
      <c r="C686" s="44"/>
      <c r="D686" s="45"/>
      <c r="AF686" s="30"/>
      <c r="AG686" s="30"/>
      <c r="AH686" s="30"/>
      <c r="AI686" s="179" t="s">
        <v>367</v>
      </c>
      <c r="AJ686" s="179" t="s">
        <v>368</v>
      </c>
      <c r="AK686" s="177">
        <v>4</v>
      </c>
      <c r="AL686" s="180">
        <v>1</v>
      </c>
      <c r="AM686" s="179">
        <v>5</v>
      </c>
      <c r="AN686" s="179"/>
      <c r="AO686" s="223" t="s">
        <v>763</v>
      </c>
      <c r="AP686" s="29"/>
      <c r="AQ686" s="29"/>
      <c r="AR686" s="29"/>
    </row>
    <row r="687" spans="1:44" ht="14.25">
      <c r="A687" s="42"/>
      <c r="B687" s="43"/>
      <c r="C687" s="44"/>
      <c r="D687" s="45"/>
      <c r="AF687" s="30"/>
      <c r="AG687" s="30"/>
      <c r="AH687" s="30"/>
      <c r="AI687" s="179" t="s">
        <v>369</v>
      </c>
      <c r="AJ687" s="179" t="s">
        <v>370</v>
      </c>
      <c r="AK687" s="177">
        <v>2</v>
      </c>
      <c r="AL687" s="180">
        <v>1</v>
      </c>
      <c r="AM687" s="179">
        <v>5</v>
      </c>
      <c r="AN687" s="179"/>
      <c r="AO687" s="223" t="s">
        <v>763</v>
      </c>
      <c r="AP687" s="29"/>
      <c r="AQ687" s="29"/>
      <c r="AR687" s="29"/>
    </row>
    <row r="688" spans="1:44" ht="14.25">
      <c r="A688" s="42"/>
      <c r="B688" s="43"/>
      <c r="C688" s="44"/>
      <c r="D688" s="45"/>
      <c r="AF688" s="30"/>
      <c r="AG688" s="30"/>
      <c r="AH688" s="30"/>
      <c r="AI688" s="179" t="s">
        <v>371</v>
      </c>
      <c r="AJ688" s="179" t="s">
        <v>372</v>
      </c>
      <c r="AK688" s="177">
        <v>2</v>
      </c>
      <c r="AL688" s="180">
        <v>1</v>
      </c>
      <c r="AM688" s="179">
        <v>5</v>
      </c>
      <c r="AN688" s="179"/>
      <c r="AO688" s="223" t="s">
        <v>763</v>
      </c>
      <c r="AP688" s="29"/>
      <c r="AQ688" s="29"/>
      <c r="AR688" s="29"/>
    </row>
    <row r="689" spans="1:44" ht="14.25">
      <c r="A689" s="42"/>
      <c r="B689" s="43"/>
      <c r="C689" s="44"/>
      <c r="D689" s="45"/>
      <c r="AF689" s="30"/>
      <c r="AG689" s="34"/>
      <c r="AH689" s="34"/>
      <c r="AI689" s="179" t="s">
        <v>373</v>
      </c>
      <c r="AJ689" s="179" t="s">
        <v>374</v>
      </c>
      <c r="AK689" s="177">
        <v>2</v>
      </c>
      <c r="AL689" s="180">
        <v>1</v>
      </c>
      <c r="AM689" s="179">
        <v>5</v>
      </c>
      <c r="AN689" s="179"/>
      <c r="AO689" s="223" t="s">
        <v>763</v>
      </c>
      <c r="AP689" s="29"/>
      <c r="AQ689" s="29"/>
      <c r="AR689" s="29"/>
    </row>
    <row r="690" spans="1:44" ht="14.25">
      <c r="A690" s="42"/>
      <c r="B690" s="43"/>
      <c r="C690" s="44"/>
      <c r="D690" s="45"/>
      <c r="AF690" s="30"/>
      <c r="AG690" s="34"/>
      <c r="AH690" s="34"/>
      <c r="AI690" s="179" t="s">
        <v>375</v>
      </c>
      <c r="AJ690" s="179" t="s">
        <v>376</v>
      </c>
      <c r="AK690" s="177">
        <v>5</v>
      </c>
      <c r="AL690" s="180">
        <v>1</v>
      </c>
      <c r="AM690" s="179">
        <v>5</v>
      </c>
      <c r="AN690" s="179"/>
      <c r="AO690" s="223" t="s">
        <v>765</v>
      </c>
      <c r="AP690" s="29"/>
      <c r="AQ690" s="29"/>
      <c r="AR690" s="29"/>
    </row>
    <row r="691" spans="1:44" ht="14.25">
      <c r="A691" s="42"/>
      <c r="B691" s="43"/>
      <c r="C691" s="44"/>
      <c r="D691" s="45"/>
      <c r="AF691" s="30"/>
      <c r="AG691" s="30"/>
      <c r="AH691" s="30"/>
      <c r="AI691" s="179" t="s">
        <v>377</v>
      </c>
      <c r="AJ691" s="179" t="s">
        <v>378</v>
      </c>
      <c r="AK691" s="177">
        <v>1.5</v>
      </c>
      <c r="AL691" s="180">
        <v>1</v>
      </c>
      <c r="AM691" s="180"/>
      <c r="AN691" s="180"/>
      <c r="AO691" s="223"/>
      <c r="AP691" s="29"/>
      <c r="AQ691" s="29"/>
      <c r="AR691" s="29"/>
    </row>
    <row r="692" spans="1:44" ht="14.25">
      <c r="A692" s="42"/>
      <c r="B692" s="43"/>
      <c r="C692" s="44"/>
      <c r="D692" s="45"/>
      <c r="AF692" s="30"/>
      <c r="AG692" s="30"/>
      <c r="AH692" s="30"/>
      <c r="AI692" s="179" t="s">
        <v>379</v>
      </c>
      <c r="AJ692" s="179" t="s">
        <v>380</v>
      </c>
      <c r="AK692" s="177">
        <v>1.5</v>
      </c>
      <c r="AL692" s="180">
        <v>1</v>
      </c>
      <c r="AM692" s="180"/>
      <c r="AN692" s="180"/>
      <c r="AO692" s="223"/>
      <c r="AP692" s="29"/>
      <c r="AQ692" s="29"/>
      <c r="AR692" s="29"/>
    </row>
    <row r="693" spans="1:44" ht="14.25">
      <c r="A693" s="42"/>
      <c r="B693" s="43"/>
      <c r="C693" s="44"/>
      <c r="D693" s="45"/>
      <c r="AF693" s="30"/>
      <c r="AG693" s="30"/>
      <c r="AH693" s="30"/>
      <c r="AI693" s="179" t="s">
        <v>381</v>
      </c>
      <c r="AJ693" s="179" t="s">
        <v>382</v>
      </c>
      <c r="AK693" s="177">
        <v>1.5</v>
      </c>
      <c r="AL693" s="180">
        <v>1</v>
      </c>
      <c r="AM693" s="180"/>
      <c r="AN693" s="180"/>
      <c r="AO693" s="223"/>
      <c r="AP693" s="29"/>
      <c r="AQ693" s="29"/>
      <c r="AR693" s="29"/>
    </row>
    <row r="694" spans="1:44" ht="14.25">
      <c r="A694" s="42"/>
      <c r="B694" s="43"/>
      <c r="C694" s="44"/>
      <c r="D694" s="45"/>
      <c r="AF694" s="30"/>
      <c r="AG694" s="30"/>
      <c r="AH694" s="30"/>
      <c r="AI694" s="179" t="s">
        <v>383</v>
      </c>
      <c r="AJ694" s="179" t="s">
        <v>384</v>
      </c>
      <c r="AK694" s="177">
        <v>1.5</v>
      </c>
      <c r="AL694" s="180">
        <v>1</v>
      </c>
      <c r="AM694" s="180"/>
      <c r="AN694" s="180" t="s">
        <v>2065</v>
      </c>
      <c r="AO694" s="223"/>
      <c r="AP694" s="29"/>
      <c r="AQ694" s="29"/>
      <c r="AR694" s="29"/>
    </row>
    <row r="695" spans="1:44" ht="14.25">
      <c r="A695" s="42"/>
      <c r="B695" s="43"/>
      <c r="C695" s="44"/>
      <c r="D695" s="45"/>
      <c r="AF695" s="30"/>
      <c r="AG695" s="30"/>
      <c r="AH695" s="30"/>
      <c r="AI695" s="179" t="s">
        <v>385</v>
      </c>
      <c r="AJ695" s="179" t="s">
        <v>386</v>
      </c>
      <c r="AK695" s="177">
        <v>1.5</v>
      </c>
      <c r="AL695" s="180">
        <v>1</v>
      </c>
      <c r="AM695" s="180"/>
      <c r="AN695" s="180"/>
      <c r="AO695" s="223"/>
      <c r="AP695" s="29"/>
      <c r="AQ695" s="29"/>
      <c r="AR695" s="29"/>
    </row>
    <row r="696" spans="1:44" ht="14.25">
      <c r="A696" s="42"/>
      <c r="B696" s="43"/>
      <c r="C696" s="44"/>
      <c r="D696" s="45"/>
      <c r="AF696" s="30"/>
      <c r="AG696" s="30"/>
      <c r="AH696" s="30"/>
      <c r="AI696" s="179" t="s">
        <v>387</v>
      </c>
      <c r="AJ696" s="179" t="s">
        <v>388</v>
      </c>
      <c r="AK696" s="177">
        <v>1.5</v>
      </c>
      <c r="AL696" s="180">
        <v>1</v>
      </c>
      <c r="AM696" s="180"/>
      <c r="AN696" s="180" t="s">
        <v>130</v>
      </c>
      <c r="AO696" s="223"/>
      <c r="AP696" s="29"/>
      <c r="AQ696" s="29"/>
      <c r="AR696" s="29"/>
    </row>
    <row r="697" spans="1:44" ht="14.25">
      <c r="A697" s="42"/>
      <c r="B697" s="43"/>
      <c r="C697" s="44"/>
      <c r="D697" s="45"/>
      <c r="AF697" s="30"/>
      <c r="AG697" s="30"/>
      <c r="AH697" s="30"/>
      <c r="AI697" s="179" t="s">
        <v>389</v>
      </c>
      <c r="AJ697" s="179" t="s">
        <v>390</v>
      </c>
      <c r="AK697" s="177">
        <v>1.5</v>
      </c>
      <c r="AL697" s="180">
        <v>1</v>
      </c>
      <c r="AM697" s="180"/>
      <c r="AN697" s="180" t="s">
        <v>1974</v>
      </c>
      <c r="AO697" s="223"/>
      <c r="AP697" s="29"/>
      <c r="AQ697" s="29"/>
      <c r="AR697" s="29"/>
    </row>
    <row r="698" spans="1:44" ht="14.25">
      <c r="A698" s="42"/>
      <c r="B698" s="43"/>
      <c r="C698" s="44"/>
      <c r="D698" s="45"/>
      <c r="AF698" s="30"/>
      <c r="AG698" s="30"/>
      <c r="AH698" s="30"/>
      <c r="AI698" s="179" t="s">
        <v>391</v>
      </c>
      <c r="AJ698" s="179" t="s">
        <v>392</v>
      </c>
      <c r="AK698" s="177">
        <v>4</v>
      </c>
      <c r="AL698" s="180">
        <v>1</v>
      </c>
      <c r="AM698" s="179">
        <v>5</v>
      </c>
      <c r="AN698" s="179" t="s">
        <v>1974</v>
      </c>
      <c r="AO698" s="223" t="s">
        <v>766</v>
      </c>
      <c r="AP698" s="29"/>
      <c r="AQ698" s="29"/>
      <c r="AR698" s="29"/>
    </row>
    <row r="699" spans="1:44" ht="14.25">
      <c r="A699" s="42"/>
      <c r="B699" s="43"/>
      <c r="C699" s="44"/>
      <c r="D699" s="45"/>
      <c r="AF699" s="30"/>
      <c r="AG699" s="30"/>
      <c r="AH699" s="30"/>
      <c r="AI699" s="179" t="s">
        <v>393</v>
      </c>
      <c r="AJ699" s="179" t="s">
        <v>394</v>
      </c>
      <c r="AK699" s="177">
        <v>1</v>
      </c>
      <c r="AL699" s="180">
        <v>1</v>
      </c>
      <c r="AM699" s="180"/>
      <c r="AN699" s="180" t="s">
        <v>1974</v>
      </c>
      <c r="AO699" s="223"/>
      <c r="AP699" s="29"/>
      <c r="AQ699" s="29"/>
      <c r="AR699" s="29"/>
    </row>
    <row r="700" spans="1:44" ht="14.25">
      <c r="A700" s="42"/>
      <c r="B700" s="43"/>
      <c r="C700" s="44"/>
      <c r="D700" s="45"/>
      <c r="AF700" s="30"/>
      <c r="AG700" s="30"/>
      <c r="AH700" s="30"/>
      <c r="AI700" s="179" t="s">
        <v>395</v>
      </c>
      <c r="AJ700" s="179" t="s">
        <v>396</v>
      </c>
      <c r="AK700" s="177">
        <v>1</v>
      </c>
      <c r="AL700" s="180">
        <v>1</v>
      </c>
      <c r="AM700" s="180"/>
      <c r="AN700" s="180" t="s">
        <v>2065</v>
      </c>
      <c r="AO700" s="223"/>
      <c r="AP700" s="29"/>
      <c r="AQ700" s="29"/>
      <c r="AR700" s="29"/>
    </row>
    <row r="701" spans="1:44" ht="14.25">
      <c r="A701" s="42"/>
      <c r="B701" s="43"/>
      <c r="C701" s="44"/>
      <c r="D701" s="45"/>
      <c r="AF701" s="30"/>
      <c r="AG701" s="30"/>
      <c r="AH701" s="30"/>
      <c r="AI701" s="179" t="s">
        <v>397</v>
      </c>
      <c r="AJ701" s="179" t="s">
        <v>398</v>
      </c>
      <c r="AK701" s="177">
        <v>1</v>
      </c>
      <c r="AL701" s="180">
        <v>1</v>
      </c>
      <c r="AM701" s="180"/>
      <c r="AN701" s="180" t="s">
        <v>1974</v>
      </c>
      <c r="AO701" s="223"/>
      <c r="AP701" s="29"/>
      <c r="AQ701" s="29"/>
      <c r="AR701" s="29"/>
    </row>
    <row r="702" spans="1:44" ht="14.25">
      <c r="A702" s="42"/>
      <c r="B702" s="43"/>
      <c r="C702" s="44"/>
      <c r="D702" s="45"/>
      <c r="AF702" s="30"/>
      <c r="AG702" s="30"/>
      <c r="AH702" s="30"/>
      <c r="AI702" s="179" t="s">
        <v>399</v>
      </c>
      <c r="AJ702" s="179" t="s">
        <v>400</v>
      </c>
      <c r="AK702" s="177">
        <v>1</v>
      </c>
      <c r="AL702" s="180">
        <v>1</v>
      </c>
      <c r="AM702" s="180"/>
      <c r="AN702" s="180"/>
      <c r="AO702" s="223"/>
      <c r="AP702" s="29"/>
      <c r="AQ702" s="29"/>
      <c r="AR702" s="29"/>
    </row>
    <row r="703" spans="1:44" ht="14.25">
      <c r="A703" s="42"/>
      <c r="B703" s="43"/>
      <c r="C703" s="44"/>
      <c r="D703" s="45"/>
      <c r="AF703" s="30"/>
      <c r="AG703" s="30"/>
      <c r="AH703" s="30"/>
      <c r="AI703" s="179" t="s">
        <v>401</v>
      </c>
      <c r="AJ703" s="179" t="s">
        <v>402</v>
      </c>
      <c r="AK703" s="177">
        <v>1</v>
      </c>
      <c r="AL703" s="180">
        <v>1</v>
      </c>
      <c r="AM703" s="180"/>
      <c r="AN703" s="180" t="s">
        <v>2065</v>
      </c>
      <c r="AO703" s="223"/>
      <c r="AP703" s="29"/>
      <c r="AQ703" s="29"/>
      <c r="AR703" s="29"/>
    </row>
    <row r="704" spans="1:44" ht="14.25">
      <c r="A704" s="42"/>
      <c r="B704" s="43"/>
      <c r="C704" s="44"/>
      <c r="D704" s="45"/>
      <c r="AF704" s="30"/>
      <c r="AG704" s="30"/>
      <c r="AH704" s="30"/>
      <c r="AI704" s="179" t="s">
        <v>403</v>
      </c>
      <c r="AJ704" s="179" t="s">
        <v>404</v>
      </c>
      <c r="AK704" s="177">
        <v>4</v>
      </c>
      <c r="AL704" s="180">
        <v>1</v>
      </c>
      <c r="AM704" s="180"/>
      <c r="AN704" s="180" t="s">
        <v>1974</v>
      </c>
      <c r="AO704" s="223"/>
      <c r="AP704" s="29"/>
      <c r="AQ704" s="29"/>
      <c r="AR704" s="29"/>
    </row>
    <row r="705" spans="1:44" ht="14.25">
      <c r="A705" s="42"/>
      <c r="B705" s="43"/>
      <c r="C705" s="44"/>
      <c r="D705" s="45"/>
      <c r="AF705" s="30"/>
      <c r="AG705" s="30"/>
      <c r="AH705" s="30"/>
      <c r="AI705" s="179" t="s">
        <v>405</v>
      </c>
      <c r="AJ705" s="179" t="s">
        <v>406</v>
      </c>
      <c r="AK705" s="177">
        <v>4</v>
      </c>
      <c r="AL705" s="180">
        <v>1</v>
      </c>
      <c r="AM705" s="180"/>
      <c r="AN705" s="180" t="s">
        <v>2040</v>
      </c>
      <c r="AO705" s="223"/>
      <c r="AP705" s="29"/>
      <c r="AQ705" s="29"/>
      <c r="AR705" s="29"/>
    </row>
    <row r="706" spans="1:44" ht="14.25">
      <c r="A706" s="42"/>
      <c r="B706" s="43"/>
      <c r="C706" s="44"/>
      <c r="D706" s="45"/>
      <c r="AF706" s="30"/>
      <c r="AG706" s="30"/>
      <c r="AH706" s="30"/>
      <c r="AI706" s="179" t="s">
        <v>407</v>
      </c>
      <c r="AJ706" s="179" t="s">
        <v>408</v>
      </c>
      <c r="AK706" s="177">
        <v>4</v>
      </c>
      <c r="AL706" s="180">
        <v>1</v>
      </c>
      <c r="AM706" s="180"/>
      <c r="AN706" s="180"/>
      <c r="AO706" s="223"/>
      <c r="AP706" s="29"/>
      <c r="AQ706" s="29"/>
      <c r="AR706" s="29"/>
    </row>
    <row r="707" spans="1:44" ht="14.25">
      <c r="A707" s="42"/>
      <c r="B707" s="43"/>
      <c r="C707" s="44"/>
      <c r="D707" s="45"/>
      <c r="AF707" s="30"/>
      <c r="AG707" s="30"/>
      <c r="AH707" s="30"/>
      <c r="AI707" s="179" t="s">
        <v>409</v>
      </c>
      <c r="AJ707" s="179" t="s">
        <v>410</v>
      </c>
      <c r="AK707" s="177">
        <v>3</v>
      </c>
      <c r="AL707" s="180">
        <v>1</v>
      </c>
      <c r="AM707" s="180"/>
      <c r="AN707" s="180"/>
      <c r="AO707" s="223"/>
      <c r="AP707" s="29"/>
      <c r="AQ707" s="29"/>
      <c r="AR707" s="29"/>
    </row>
    <row r="708" spans="1:44" ht="14.25">
      <c r="A708" s="42"/>
      <c r="B708" s="43"/>
      <c r="C708" s="44"/>
      <c r="D708" s="45"/>
      <c r="AF708" s="30"/>
      <c r="AG708" s="34"/>
      <c r="AH708" s="34"/>
      <c r="AI708" s="179" t="s">
        <v>411</v>
      </c>
      <c r="AJ708" s="179" t="s">
        <v>412</v>
      </c>
      <c r="AK708" s="177">
        <v>3</v>
      </c>
      <c r="AL708" s="180">
        <v>1</v>
      </c>
      <c r="AM708" s="180"/>
      <c r="AN708" s="180" t="s">
        <v>2021</v>
      </c>
      <c r="AO708" s="223"/>
      <c r="AP708" s="29"/>
      <c r="AQ708" s="29"/>
      <c r="AR708" s="29"/>
    </row>
    <row r="709" spans="1:44" ht="14.25">
      <c r="A709" s="42"/>
      <c r="B709" s="43"/>
      <c r="C709" s="44"/>
      <c r="D709" s="45"/>
      <c r="AF709" s="30"/>
      <c r="AG709" s="34"/>
      <c r="AH709" s="34"/>
      <c r="AI709" s="179" t="s">
        <v>413</v>
      </c>
      <c r="AJ709" s="179" t="s">
        <v>414</v>
      </c>
      <c r="AK709" s="177">
        <v>0.5</v>
      </c>
      <c r="AL709" s="180">
        <v>1</v>
      </c>
      <c r="AM709" s="180"/>
      <c r="AN709" s="180"/>
      <c r="AO709" s="223"/>
      <c r="AP709" s="29"/>
      <c r="AQ709" s="29"/>
      <c r="AR709" s="29"/>
    </row>
    <row r="710" spans="1:44" ht="14.25">
      <c r="A710" s="42"/>
      <c r="B710" s="43"/>
      <c r="C710" s="44"/>
      <c r="D710" s="45"/>
      <c r="AF710" s="30"/>
      <c r="AG710" s="34"/>
      <c r="AH710" s="34"/>
      <c r="AI710" s="179" t="s">
        <v>415</v>
      </c>
      <c r="AJ710" s="179" t="s">
        <v>416</v>
      </c>
      <c r="AK710" s="177">
        <v>0.5</v>
      </c>
      <c r="AL710" s="180">
        <v>1</v>
      </c>
      <c r="AM710" s="180"/>
      <c r="AN710" s="180"/>
      <c r="AO710" s="223"/>
      <c r="AP710" s="29"/>
      <c r="AQ710" s="29"/>
      <c r="AR710" s="29"/>
    </row>
    <row r="711" spans="1:44" ht="14.25">
      <c r="A711" s="42"/>
      <c r="B711" s="43"/>
      <c r="C711" s="44"/>
      <c r="D711" s="45"/>
      <c r="AF711" s="30"/>
      <c r="AG711" s="34"/>
      <c r="AH711" s="34"/>
      <c r="AI711" s="179" t="s">
        <v>417</v>
      </c>
      <c r="AJ711" s="179" t="s">
        <v>418</v>
      </c>
      <c r="AK711" s="177">
        <v>4</v>
      </c>
      <c r="AL711" s="179">
        <v>2</v>
      </c>
      <c r="AM711" s="179">
        <v>5</v>
      </c>
      <c r="AN711" s="179" t="s">
        <v>2065</v>
      </c>
      <c r="AO711" s="223" t="s">
        <v>767</v>
      </c>
      <c r="AP711" s="29"/>
      <c r="AQ711" s="29"/>
      <c r="AR711" s="29"/>
    </row>
    <row r="712" spans="1:44" ht="14.25">
      <c r="A712" s="42"/>
      <c r="B712" s="43"/>
      <c r="C712" s="44"/>
      <c r="D712" s="45"/>
      <c r="AF712" s="30"/>
      <c r="AG712" s="34"/>
      <c r="AH712" s="34"/>
      <c r="AI712" s="179" t="s">
        <v>419</v>
      </c>
      <c r="AJ712" s="179" t="s">
        <v>2050</v>
      </c>
      <c r="AK712" s="177">
        <v>6</v>
      </c>
      <c r="AL712" s="179">
        <v>2</v>
      </c>
      <c r="AM712" s="179">
        <v>5</v>
      </c>
      <c r="AN712" s="179" t="s">
        <v>2065</v>
      </c>
      <c r="AO712" s="223" t="s">
        <v>767</v>
      </c>
      <c r="AP712" s="29"/>
      <c r="AQ712" s="29"/>
      <c r="AR712" s="29"/>
    </row>
    <row r="713" spans="1:44" ht="14.25">
      <c r="A713" s="42"/>
      <c r="B713" s="43"/>
      <c r="C713" s="44"/>
      <c r="D713" s="45"/>
      <c r="AF713" s="30"/>
      <c r="AG713" s="30"/>
      <c r="AH713" s="30"/>
      <c r="AI713" s="179" t="s">
        <v>420</v>
      </c>
      <c r="AJ713" s="179" t="s">
        <v>421</v>
      </c>
      <c r="AK713" s="177">
        <v>6</v>
      </c>
      <c r="AL713" s="179">
        <v>2</v>
      </c>
      <c r="AM713" s="179">
        <v>5</v>
      </c>
      <c r="AN713" s="179" t="s">
        <v>1974</v>
      </c>
      <c r="AO713" s="223" t="s">
        <v>768</v>
      </c>
      <c r="AP713" s="29"/>
      <c r="AQ713" s="29"/>
      <c r="AR713" s="29"/>
    </row>
    <row r="714" spans="1:44" ht="14.25">
      <c r="A714" s="42"/>
      <c r="B714" s="43"/>
      <c r="C714" s="44"/>
      <c r="D714" s="45"/>
      <c r="AF714" s="30"/>
      <c r="AG714" s="34"/>
      <c r="AH714" s="34"/>
      <c r="AI714" s="179" t="s">
        <v>422</v>
      </c>
      <c r="AJ714" s="179" t="s">
        <v>2026</v>
      </c>
      <c r="AK714" s="177">
        <v>3</v>
      </c>
      <c r="AL714" s="179">
        <v>3</v>
      </c>
      <c r="AM714" s="179"/>
      <c r="AN714" s="179" t="s">
        <v>2284</v>
      </c>
      <c r="AO714" s="223"/>
      <c r="AP714" s="29"/>
      <c r="AQ714" s="29"/>
      <c r="AR714" s="29"/>
    </row>
    <row r="715" spans="1:44" ht="14.25">
      <c r="A715" s="42"/>
      <c r="B715" s="43"/>
      <c r="C715" s="44"/>
      <c r="D715" s="45"/>
      <c r="AF715" s="30"/>
      <c r="AG715" s="34"/>
      <c r="AH715" s="34"/>
      <c r="AI715" s="179" t="s">
        <v>423</v>
      </c>
      <c r="AJ715" s="179" t="s">
        <v>424</v>
      </c>
      <c r="AK715" s="177">
        <v>2</v>
      </c>
      <c r="AL715" s="179">
        <v>3</v>
      </c>
      <c r="AM715" s="179"/>
      <c r="AN715" s="179"/>
      <c r="AO715" s="223"/>
      <c r="AP715" s="29"/>
      <c r="AQ715" s="29"/>
      <c r="AR715" s="29"/>
    </row>
    <row r="716" spans="1:44" ht="14.25">
      <c r="A716" s="42"/>
      <c r="B716" s="43"/>
      <c r="C716" s="44"/>
      <c r="D716" s="45"/>
      <c r="AF716" s="30"/>
      <c r="AG716" s="34"/>
      <c r="AH716" s="34"/>
      <c r="AI716" s="179" t="s">
        <v>425</v>
      </c>
      <c r="AJ716" s="179" t="s">
        <v>426</v>
      </c>
      <c r="AK716" s="177">
        <v>4</v>
      </c>
      <c r="AL716" s="179">
        <v>3</v>
      </c>
      <c r="AM716" s="179"/>
      <c r="AN716" s="179"/>
      <c r="AO716" s="223"/>
      <c r="AP716" s="29"/>
      <c r="AQ716" s="29"/>
      <c r="AR716" s="29"/>
    </row>
    <row r="717" spans="1:44" ht="14.25">
      <c r="A717" s="42"/>
      <c r="B717" s="43"/>
      <c r="C717" s="44"/>
      <c r="D717" s="45"/>
      <c r="AF717" s="30"/>
      <c r="AG717" s="34"/>
      <c r="AH717" s="34"/>
      <c r="AI717" s="179" t="s">
        <v>427</v>
      </c>
      <c r="AJ717" s="179" t="s">
        <v>428</v>
      </c>
      <c r="AK717" s="177">
        <v>4</v>
      </c>
      <c r="AL717" s="179">
        <v>3</v>
      </c>
      <c r="AM717" s="179"/>
      <c r="AN717" s="179"/>
      <c r="AO717" s="223"/>
      <c r="AP717" s="29"/>
      <c r="AQ717" s="29"/>
      <c r="AR717" s="29"/>
    </row>
    <row r="718" spans="1:44" ht="14.25">
      <c r="A718" s="42"/>
      <c r="B718" s="43"/>
      <c r="C718" s="44"/>
      <c r="D718" s="45"/>
      <c r="AF718" s="30"/>
      <c r="AG718" s="34"/>
      <c r="AH718" s="34"/>
      <c r="AI718" s="179" t="s">
        <v>429</v>
      </c>
      <c r="AJ718" s="179" t="s">
        <v>430</v>
      </c>
      <c r="AK718" s="177">
        <v>4</v>
      </c>
      <c r="AL718" s="179">
        <v>3</v>
      </c>
      <c r="AM718" s="179"/>
      <c r="AN718" s="179"/>
      <c r="AO718" s="223"/>
      <c r="AP718" s="29"/>
      <c r="AQ718" s="29"/>
      <c r="AR718" s="29"/>
    </row>
    <row r="719" spans="1:44" ht="14.25">
      <c r="A719" s="42"/>
      <c r="B719" s="43"/>
      <c r="C719" s="44"/>
      <c r="D719" s="45"/>
      <c r="AF719" s="30"/>
      <c r="AG719" s="34"/>
      <c r="AH719" s="34"/>
      <c r="AI719" s="179" t="s">
        <v>431</v>
      </c>
      <c r="AJ719" s="179" t="s">
        <v>432</v>
      </c>
      <c r="AK719" s="177">
        <v>4</v>
      </c>
      <c r="AL719" s="179">
        <v>3</v>
      </c>
      <c r="AM719" s="179"/>
      <c r="AN719" s="179" t="s">
        <v>2040</v>
      </c>
      <c r="AO719" s="223"/>
      <c r="AP719" s="29"/>
      <c r="AQ719" s="29"/>
      <c r="AR719" s="29"/>
    </row>
    <row r="720" spans="1:44" ht="14.25">
      <c r="A720" s="42"/>
      <c r="B720" s="43"/>
      <c r="C720" s="44"/>
      <c r="D720" s="45"/>
      <c r="AF720" s="30"/>
      <c r="AG720" s="30"/>
      <c r="AH720" s="30"/>
      <c r="AI720" s="179" t="s">
        <v>433</v>
      </c>
      <c r="AJ720" s="179" t="s">
        <v>434</v>
      </c>
      <c r="AK720" s="177">
        <v>4</v>
      </c>
      <c r="AL720" s="179">
        <v>3</v>
      </c>
      <c r="AM720" s="179"/>
      <c r="AN720" s="179"/>
      <c r="AO720" s="223"/>
      <c r="AP720" s="29"/>
      <c r="AQ720" s="29"/>
      <c r="AR720" s="29"/>
    </row>
    <row r="721" spans="1:44" ht="14.25">
      <c r="A721" s="42"/>
      <c r="B721" s="43"/>
      <c r="C721" s="44"/>
      <c r="D721" s="45"/>
      <c r="AF721" s="30"/>
      <c r="AG721" s="30"/>
      <c r="AH721" s="30"/>
      <c r="AI721" s="179" t="s">
        <v>435</v>
      </c>
      <c r="AJ721" s="179" t="s">
        <v>436</v>
      </c>
      <c r="AK721" s="177">
        <v>5</v>
      </c>
      <c r="AL721" s="179">
        <v>3</v>
      </c>
      <c r="AM721" s="179"/>
      <c r="AN721" s="179" t="s">
        <v>2040</v>
      </c>
      <c r="AO721" s="223"/>
      <c r="AP721" s="29"/>
      <c r="AQ721" s="29"/>
      <c r="AR721" s="29"/>
    </row>
    <row r="722" spans="1:44" ht="14.25">
      <c r="A722" s="42"/>
      <c r="B722" s="43"/>
      <c r="C722" s="44"/>
      <c r="D722" s="45"/>
      <c r="AF722" s="30"/>
      <c r="AG722" s="30"/>
      <c r="AH722" s="30"/>
      <c r="AI722" s="179" t="s">
        <v>437</v>
      </c>
      <c r="AJ722" s="179" t="s">
        <v>438</v>
      </c>
      <c r="AK722" s="177">
        <v>5</v>
      </c>
      <c r="AL722" s="179">
        <v>3</v>
      </c>
      <c r="AM722" s="179"/>
      <c r="AN722" s="179" t="s">
        <v>2040</v>
      </c>
      <c r="AO722" s="223"/>
      <c r="AP722" s="29"/>
      <c r="AQ722" s="29"/>
      <c r="AR722" s="29"/>
    </row>
    <row r="723" spans="1:44" ht="14.25">
      <c r="A723" s="42"/>
      <c r="B723" s="43"/>
      <c r="C723" s="44"/>
      <c r="D723" s="45"/>
      <c r="AF723" s="30"/>
      <c r="AG723" s="30"/>
      <c r="AH723" s="30"/>
      <c r="AI723" s="179" t="s">
        <v>439</v>
      </c>
      <c r="AJ723" s="179" t="s">
        <v>440</v>
      </c>
      <c r="AK723" s="177">
        <v>1</v>
      </c>
      <c r="AL723" s="179">
        <v>3</v>
      </c>
      <c r="AM723" s="179"/>
      <c r="AN723" s="179" t="s">
        <v>2021</v>
      </c>
      <c r="AO723" s="223"/>
      <c r="AP723" s="29"/>
      <c r="AQ723" s="29"/>
      <c r="AR723" s="29"/>
    </row>
    <row r="724" spans="1:44" ht="14.25">
      <c r="A724" s="42"/>
      <c r="B724" s="43"/>
      <c r="C724" s="44"/>
      <c r="D724" s="45"/>
      <c r="AF724" s="30"/>
      <c r="AG724" s="30"/>
      <c r="AH724" s="30"/>
      <c r="AI724" s="179" t="s">
        <v>441</v>
      </c>
      <c r="AJ724" s="179" t="s">
        <v>442</v>
      </c>
      <c r="AK724" s="177">
        <v>1</v>
      </c>
      <c r="AL724" s="179">
        <v>3</v>
      </c>
      <c r="AM724" s="179"/>
      <c r="AN724" s="179" t="s">
        <v>2021</v>
      </c>
      <c r="AO724" s="223"/>
      <c r="AP724" s="29"/>
      <c r="AQ724" s="29"/>
      <c r="AR724" s="29"/>
    </row>
    <row r="725" spans="1:44" ht="14.25">
      <c r="A725" s="42"/>
      <c r="B725" s="43"/>
      <c r="C725" s="44"/>
      <c r="D725" s="45"/>
      <c r="AF725" s="30"/>
      <c r="AG725" s="34"/>
      <c r="AH725" s="34"/>
      <c r="AI725" s="179" t="s">
        <v>443</v>
      </c>
      <c r="AJ725" s="179" t="s">
        <v>444</v>
      </c>
      <c r="AK725" s="177">
        <v>0</v>
      </c>
      <c r="AL725" s="179">
        <v>3</v>
      </c>
      <c r="AM725" s="179"/>
      <c r="AN725" s="179" t="s">
        <v>2021</v>
      </c>
      <c r="AO725" s="223"/>
      <c r="AP725" s="29"/>
      <c r="AQ725" s="29"/>
      <c r="AR725" s="29"/>
    </row>
    <row r="726" spans="1:44" ht="14.25">
      <c r="A726" s="42"/>
      <c r="B726" s="43"/>
      <c r="C726" s="44"/>
      <c r="D726" s="45"/>
      <c r="AF726" s="30"/>
      <c r="AG726" s="34"/>
      <c r="AH726" s="34"/>
      <c r="AI726" s="179" t="s">
        <v>445</v>
      </c>
      <c r="AJ726" s="179" t="s">
        <v>446</v>
      </c>
      <c r="AK726" s="177">
        <v>0</v>
      </c>
      <c r="AL726" s="179">
        <v>3</v>
      </c>
      <c r="AM726" s="179"/>
      <c r="AN726" s="179" t="s">
        <v>2021</v>
      </c>
      <c r="AO726" s="223"/>
      <c r="AP726" s="29"/>
      <c r="AQ726" s="29"/>
      <c r="AR726" s="29"/>
    </row>
    <row r="727" spans="1:44" ht="14.25">
      <c r="A727" s="42"/>
      <c r="B727" s="43"/>
      <c r="C727" s="44"/>
      <c r="D727" s="45"/>
      <c r="AF727" s="30"/>
      <c r="AG727" s="34"/>
      <c r="AH727" s="34"/>
      <c r="AI727" s="179" t="s">
        <v>447</v>
      </c>
      <c r="AJ727" s="179" t="s">
        <v>448</v>
      </c>
      <c r="AK727" s="177">
        <v>1</v>
      </c>
      <c r="AL727" s="179">
        <v>2</v>
      </c>
      <c r="AM727" s="179"/>
      <c r="AN727" s="179" t="s">
        <v>2040</v>
      </c>
      <c r="AO727" s="223"/>
      <c r="AP727" s="29"/>
      <c r="AQ727" s="29"/>
      <c r="AR727" s="29"/>
    </row>
    <row r="728" spans="1:44" ht="14.25">
      <c r="A728" s="42"/>
      <c r="B728" s="43"/>
      <c r="C728" s="44"/>
      <c r="D728" s="45"/>
      <c r="AF728" s="30"/>
      <c r="AG728" s="34"/>
      <c r="AH728" s="34"/>
      <c r="AI728" s="179" t="s">
        <v>449</v>
      </c>
      <c r="AJ728" s="179" t="s">
        <v>450</v>
      </c>
      <c r="AK728" s="177">
        <v>3</v>
      </c>
      <c r="AL728" s="179">
        <v>2</v>
      </c>
      <c r="AM728" s="179"/>
      <c r="AN728" s="179"/>
      <c r="AO728" s="223"/>
      <c r="AP728" s="29"/>
      <c r="AQ728" s="29"/>
      <c r="AR728" s="29"/>
    </row>
    <row r="729" spans="1:44" ht="14.25">
      <c r="A729" s="42"/>
      <c r="B729" s="43"/>
      <c r="C729" s="44"/>
      <c r="D729" s="45"/>
      <c r="AF729" s="30"/>
      <c r="AG729" s="34"/>
      <c r="AH729" s="34"/>
      <c r="AI729" s="179" t="s">
        <v>451</v>
      </c>
      <c r="AJ729" s="179" t="s">
        <v>452</v>
      </c>
      <c r="AK729" s="177">
        <v>0.5</v>
      </c>
      <c r="AL729" s="179">
        <v>2</v>
      </c>
      <c r="AM729" s="179"/>
      <c r="AN729" s="179" t="s">
        <v>2021</v>
      </c>
      <c r="AO729" s="223"/>
      <c r="AP729" s="29"/>
      <c r="AQ729" s="29"/>
      <c r="AR729" s="29"/>
    </row>
    <row r="730" spans="1:44" ht="14.25">
      <c r="A730" s="42"/>
      <c r="B730" s="43"/>
      <c r="C730" s="44"/>
      <c r="D730" s="45"/>
      <c r="AF730" s="30"/>
      <c r="AG730" s="34"/>
      <c r="AH730" s="34"/>
      <c r="AI730" s="179" t="s">
        <v>453</v>
      </c>
      <c r="AJ730" s="179" t="s">
        <v>454</v>
      </c>
      <c r="AK730" s="177">
        <v>0.5</v>
      </c>
      <c r="AL730" s="179">
        <v>2</v>
      </c>
      <c r="AM730" s="179"/>
      <c r="AN730" s="179"/>
      <c r="AO730" s="223"/>
      <c r="AP730" s="29"/>
      <c r="AQ730" s="29"/>
      <c r="AR730" s="29"/>
    </row>
    <row r="731" spans="1:44" ht="14.25">
      <c r="A731" s="42"/>
      <c r="B731" s="43"/>
      <c r="C731" s="44"/>
      <c r="D731" s="45"/>
      <c r="AF731" s="30"/>
      <c r="AG731" s="34"/>
      <c r="AH731" s="34"/>
      <c r="AI731" s="179" t="s">
        <v>455</v>
      </c>
      <c r="AJ731" s="179" t="s">
        <v>456</v>
      </c>
      <c r="AK731" s="177">
        <v>3.5</v>
      </c>
      <c r="AL731" s="179">
        <v>2</v>
      </c>
      <c r="AM731" s="179">
        <v>5</v>
      </c>
      <c r="AN731" s="179" t="s">
        <v>2021</v>
      </c>
      <c r="AO731" s="223" t="s">
        <v>769</v>
      </c>
      <c r="AP731" s="29"/>
      <c r="AQ731" s="29"/>
      <c r="AR731" s="29"/>
    </row>
    <row r="732" spans="1:44" ht="14.25">
      <c r="A732" s="42"/>
      <c r="B732" s="43"/>
      <c r="C732" s="44"/>
      <c r="D732" s="45"/>
      <c r="AF732" s="30"/>
      <c r="AG732" s="30"/>
      <c r="AH732" s="30"/>
      <c r="AI732" s="179" t="s">
        <v>457</v>
      </c>
      <c r="AJ732" s="179" t="s">
        <v>458</v>
      </c>
      <c r="AK732" s="177">
        <v>1</v>
      </c>
      <c r="AL732" s="179">
        <v>2</v>
      </c>
      <c r="AM732" s="179"/>
      <c r="AN732" s="179" t="s">
        <v>1974</v>
      </c>
      <c r="AO732" s="223"/>
      <c r="AP732" s="29"/>
      <c r="AQ732" s="29"/>
      <c r="AR732" s="29"/>
    </row>
    <row r="733" spans="1:44" ht="14.25">
      <c r="A733" s="42"/>
      <c r="B733" s="43"/>
      <c r="C733" s="44"/>
      <c r="D733" s="45"/>
      <c r="AF733" s="30"/>
      <c r="AG733" s="34"/>
      <c r="AH733" s="34"/>
      <c r="AI733" s="179" t="s">
        <v>459</v>
      </c>
      <c r="AJ733" s="179" t="s">
        <v>460</v>
      </c>
      <c r="AK733" s="177">
        <v>0.5</v>
      </c>
      <c r="AL733" s="179">
        <v>2</v>
      </c>
      <c r="AM733" s="179"/>
      <c r="AN733" s="179"/>
      <c r="AO733" s="223"/>
      <c r="AP733" s="29"/>
      <c r="AQ733" s="29"/>
      <c r="AR733" s="29"/>
    </row>
    <row r="734" spans="1:44" ht="14.25">
      <c r="A734" s="42"/>
      <c r="B734" s="43"/>
      <c r="C734" s="44"/>
      <c r="D734" s="45"/>
      <c r="AF734" s="30"/>
      <c r="AG734" s="34"/>
      <c r="AH734" s="34"/>
      <c r="AI734" s="179" t="s">
        <v>461</v>
      </c>
      <c r="AJ734" s="179" t="s">
        <v>462</v>
      </c>
      <c r="AK734" s="177">
        <v>0.5</v>
      </c>
      <c r="AL734" s="179">
        <v>2</v>
      </c>
      <c r="AM734" s="179"/>
      <c r="AN734" s="179"/>
      <c r="AO734" s="223"/>
      <c r="AP734" s="29"/>
      <c r="AQ734" s="29"/>
      <c r="AR734" s="29"/>
    </row>
    <row r="735" spans="1:44" ht="14.25">
      <c r="A735" s="42"/>
      <c r="B735" s="43"/>
      <c r="C735" s="44"/>
      <c r="D735" s="45"/>
      <c r="AF735" s="30"/>
      <c r="AG735" s="34"/>
      <c r="AH735" s="34"/>
      <c r="AI735" s="179" t="s">
        <v>463</v>
      </c>
      <c r="AJ735" s="179" t="s">
        <v>464</v>
      </c>
      <c r="AK735" s="177">
        <v>2</v>
      </c>
      <c r="AL735" s="179">
        <v>2</v>
      </c>
      <c r="AM735" s="179"/>
      <c r="AN735" s="179"/>
      <c r="AO735" s="223"/>
      <c r="AP735" s="29"/>
      <c r="AQ735" s="29"/>
      <c r="AR735" s="29"/>
    </row>
    <row r="736" spans="1:44" ht="14.25">
      <c r="A736" s="42"/>
      <c r="B736" s="43"/>
      <c r="C736" s="44"/>
      <c r="D736" s="45"/>
      <c r="AF736" s="30"/>
      <c r="AG736" s="34"/>
      <c r="AH736" s="34"/>
      <c r="AI736" s="179" t="s">
        <v>465</v>
      </c>
      <c r="AJ736" s="179" t="s">
        <v>466</v>
      </c>
      <c r="AK736" s="177">
        <v>1</v>
      </c>
      <c r="AL736" s="179">
        <v>2</v>
      </c>
      <c r="AM736" s="179"/>
      <c r="AN736" s="179" t="s">
        <v>1974</v>
      </c>
      <c r="AO736" s="223"/>
      <c r="AP736" s="29"/>
      <c r="AQ736" s="29"/>
      <c r="AR736" s="29"/>
    </row>
    <row r="737" spans="1:44" ht="14.25">
      <c r="A737" s="42"/>
      <c r="B737" s="43"/>
      <c r="C737" s="44"/>
      <c r="D737" s="45"/>
      <c r="AF737" s="30"/>
      <c r="AG737" s="34"/>
      <c r="AH737" s="34"/>
      <c r="AI737" s="179" t="s">
        <v>467</v>
      </c>
      <c r="AJ737" s="179" t="s">
        <v>468</v>
      </c>
      <c r="AK737" s="177">
        <v>1.5</v>
      </c>
      <c r="AL737" s="179">
        <v>2</v>
      </c>
      <c r="AM737" s="179"/>
      <c r="AN737" s="179"/>
      <c r="AO737" s="223"/>
      <c r="AP737" s="29"/>
      <c r="AQ737" s="29"/>
      <c r="AR737" s="29"/>
    </row>
    <row r="738" spans="1:44" ht="14.25">
      <c r="A738" s="42"/>
      <c r="B738" s="43"/>
      <c r="C738" s="44"/>
      <c r="D738" s="45"/>
      <c r="AF738" s="30"/>
      <c r="AG738" s="34"/>
      <c r="AH738" s="34"/>
      <c r="AI738" s="179" t="s">
        <v>469</v>
      </c>
      <c r="AJ738" s="179" t="s">
        <v>470</v>
      </c>
      <c r="AK738" s="177">
        <v>21</v>
      </c>
      <c r="AL738" s="179">
        <v>2</v>
      </c>
      <c r="AM738" s="179"/>
      <c r="AN738" s="179"/>
      <c r="AO738" s="223"/>
      <c r="AP738" s="29"/>
      <c r="AQ738" s="29"/>
      <c r="AR738" s="29"/>
    </row>
    <row r="739" spans="1:44" ht="14.25">
      <c r="A739" s="42"/>
      <c r="B739" s="43"/>
      <c r="C739" s="44"/>
      <c r="D739" s="45"/>
      <c r="AF739" s="30"/>
      <c r="AG739" s="34"/>
      <c r="AH739" s="34"/>
      <c r="AI739" s="179" t="s">
        <v>471</v>
      </c>
      <c r="AJ739" s="179" t="s">
        <v>470</v>
      </c>
      <c r="AK739" s="177">
        <v>25</v>
      </c>
      <c r="AL739" s="179">
        <v>2</v>
      </c>
      <c r="AM739" s="179"/>
      <c r="AN739" s="179" t="s">
        <v>2040</v>
      </c>
      <c r="AO739" s="223"/>
      <c r="AP739" s="29"/>
      <c r="AQ739" s="29"/>
      <c r="AR739" s="29"/>
    </row>
    <row r="740" spans="1:44" ht="14.25">
      <c r="A740" s="42"/>
      <c r="B740" s="43"/>
      <c r="C740" s="44"/>
      <c r="D740" s="45"/>
      <c r="AF740" s="30"/>
      <c r="AG740" s="34"/>
      <c r="AH740" s="34"/>
      <c r="AI740" s="179" t="s">
        <v>472</v>
      </c>
      <c r="AJ740" s="179" t="s">
        <v>473</v>
      </c>
      <c r="AK740" s="177">
        <v>1.5</v>
      </c>
      <c r="AL740" s="179">
        <v>2</v>
      </c>
      <c r="AM740" s="179"/>
      <c r="AN740" s="179" t="s">
        <v>1974</v>
      </c>
      <c r="AO740" s="223"/>
      <c r="AP740" s="29"/>
      <c r="AQ740" s="29"/>
      <c r="AR740" s="29"/>
    </row>
    <row r="741" spans="1:44" ht="14.25">
      <c r="A741" s="42"/>
      <c r="B741" s="43"/>
      <c r="C741" s="44"/>
      <c r="D741" s="45"/>
      <c r="AF741" s="30"/>
      <c r="AG741" s="34"/>
      <c r="AH741" s="34"/>
      <c r="AI741" s="179" t="s">
        <v>474</v>
      </c>
      <c r="AJ741" s="179" t="s">
        <v>475</v>
      </c>
      <c r="AK741" s="177">
        <v>1.5</v>
      </c>
      <c r="AL741" s="179">
        <v>2</v>
      </c>
      <c r="AM741" s="179"/>
      <c r="AN741" s="179" t="s">
        <v>2065</v>
      </c>
      <c r="AO741" s="223"/>
      <c r="AP741" s="29"/>
      <c r="AQ741" s="29"/>
      <c r="AR741" s="29"/>
    </row>
    <row r="742" spans="1:44" ht="14.25">
      <c r="A742" s="42"/>
      <c r="B742" s="43"/>
      <c r="C742" s="44"/>
      <c r="D742" s="45"/>
      <c r="AF742" s="30"/>
      <c r="AG742" s="34"/>
      <c r="AH742" s="34"/>
      <c r="AI742" s="179" t="s">
        <v>476</v>
      </c>
      <c r="AJ742" s="179" t="s">
        <v>477</v>
      </c>
      <c r="AK742" s="177">
        <v>5</v>
      </c>
      <c r="AL742" s="179">
        <v>2</v>
      </c>
      <c r="AM742" s="179"/>
      <c r="AN742" s="179"/>
      <c r="AO742" s="223"/>
      <c r="AP742" s="29"/>
      <c r="AQ742" s="29"/>
      <c r="AR742" s="29"/>
    </row>
    <row r="743" spans="1:44" ht="14.25">
      <c r="A743" s="42"/>
      <c r="B743" s="43"/>
      <c r="C743" s="44"/>
      <c r="D743" s="45"/>
      <c r="AF743" s="30"/>
      <c r="AG743" s="34"/>
      <c r="AH743" s="34"/>
      <c r="AI743" s="179" t="s">
        <v>478</v>
      </c>
      <c r="AJ743" s="179" t="s">
        <v>479</v>
      </c>
      <c r="AK743" s="177">
        <v>1</v>
      </c>
      <c r="AL743" s="179">
        <v>2</v>
      </c>
      <c r="AM743" s="179"/>
      <c r="AN743" s="179"/>
      <c r="AO743" s="223"/>
      <c r="AP743" s="29"/>
      <c r="AQ743" s="29"/>
      <c r="AR743" s="29"/>
    </row>
    <row r="744" spans="1:44" ht="14.25">
      <c r="A744" s="42"/>
      <c r="B744" s="43"/>
      <c r="C744" s="44"/>
      <c r="D744" s="45"/>
      <c r="AF744" s="30"/>
      <c r="AG744" s="34"/>
      <c r="AH744" s="34"/>
      <c r="AI744" s="179" t="s">
        <v>480</v>
      </c>
      <c r="AJ744" s="179" t="s">
        <v>481</v>
      </c>
      <c r="AK744" s="177">
        <v>3</v>
      </c>
      <c r="AL744" s="179">
        <v>2</v>
      </c>
      <c r="AM744" s="179"/>
      <c r="AN744" s="179"/>
      <c r="AO744" s="223"/>
      <c r="AP744" s="29"/>
      <c r="AQ744" s="29"/>
      <c r="AR744" s="29"/>
    </row>
    <row r="745" spans="1:44" ht="14.25">
      <c r="A745" s="42"/>
      <c r="B745" s="43"/>
      <c r="C745" s="44"/>
      <c r="D745" s="45"/>
      <c r="AF745" s="30"/>
      <c r="AG745" s="30"/>
      <c r="AH745" s="30"/>
      <c r="AI745" s="179" t="s">
        <v>482</v>
      </c>
      <c r="AJ745" s="179" t="s">
        <v>483</v>
      </c>
      <c r="AK745" s="177">
        <v>1.5</v>
      </c>
      <c r="AL745" s="179">
        <v>2</v>
      </c>
      <c r="AM745" s="179"/>
      <c r="AN745" s="179" t="s">
        <v>1974</v>
      </c>
      <c r="AO745" s="223"/>
      <c r="AP745" s="29"/>
      <c r="AQ745" s="29"/>
      <c r="AR745" s="29"/>
    </row>
    <row r="746" spans="1:44" ht="14.25">
      <c r="A746" s="42"/>
      <c r="B746" s="43"/>
      <c r="C746" s="44"/>
      <c r="D746" s="45"/>
      <c r="AF746" s="30"/>
      <c r="AG746" s="30"/>
      <c r="AH746" s="30"/>
      <c r="AI746" s="179" t="s">
        <v>484</v>
      </c>
      <c r="AJ746" s="179" t="s">
        <v>485</v>
      </c>
      <c r="AK746" s="177">
        <v>1</v>
      </c>
      <c r="AL746" s="179">
        <v>2</v>
      </c>
      <c r="AM746" s="179"/>
      <c r="AN746" s="179"/>
      <c r="AO746" s="223"/>
      <c r="AP746" s="29"/>
      <c r="AQ746" s="29"/>
      <c r="AR746" s="29"/>
    </row>
    <row r="747" spans="1:44" ht="14.25">
      <c r="A747" s="42"/>
      <c r="B747" s="43"/>
      <c r="C747" s="44"/>
      <c r="D747" s="45"/>
      <c r="AF747" s="30"/>
      <c r="AG747" s="30"/>
      <c r="AH747" s="30"/>
      <c r="AI747" s="179" t="s">
        <v>486</v>
      </c>
      <c r="AJ747" s="179" t="s">
        <v>487</v>
      </c>
      <c r="AK747" s="177">
        <v>0.5</v>
      </c>
      <c r="AL747" s="179">
        <v>2</v>
      </c>
      <c r="AM747" s="179"/>
      <c r="AN747" s="179"/>
      <c r="AO747" s="223"/>
      <c r="AP747" s="29"/>
      <c r="AQ747" s="29"/>
      <c r="AR747" s="29"/>
    </row>
    <row r="748" spans="1:44" ht="14.25">
      <c r="A748" s="42"/>
      <c r="B748" s="43"/>
      <c r="C748" s="44"/>
      <c r="D748" s="45"/>
      <c r="AF748" s="30"/>
      <c r="AG748" s="30"/>
      <c r="AH748" s="30"/>
      <c r="AI748" s="179" t="s">
        <v>488</v>
      </c>
      <c r="AJ748" s="179" t="s">
        <v>489</v>
      </c>
      <c r="AK748" s="177">
        <v>2</v>
      </c>
      <c r="AL748" s="179">
        <v>2</v>
      </c>
      <c r="AM748" s="179"/>
      <c r="AN748" s="179"/>
      <c r="AO748" s="223"/>
      <c r="AP748" s="29"/>
      <c r="AQ748" s="29"/>
      <c r="AR748" s="29"/>
    </row>
    <row r="749" spans="1:44" ht="14.25">
      <c r="A749" s="42"/>
      <c r="B749" s="43"/>
      <c r="C749" s="44"/>
      <c r="D749" s="45"/>
      <c r="AF749" s="30"/>
      <c r="AG749" s="30"/>
      <c r="AH749" s="30"/>
      <c r="AI749" s="179" t="s">
        <v>490</v>
      </c>
      <c r="AJ749" s="179" t="s">
        <v>491</v>
      </c>
      <c r="AK749" s="177">
        <v>2</v>
      </c>
      <c r="AL749" s="179">
        <v>2</v>
      </c>
      <c r="AM749" s="179"/>
      <c r="AN749" s="179"/>
      <c r="AO749" s="223"/>
      <c r="AP749" s="29"/>
      <c r="AQ749" s="29"/>
      <c r="AR749" s="29"/>
    </row>
    <row r="750" spans="1:44" ht="14.25">
      <c r="A750" s="42"/>
      <c r="B750" s="43"/>
      <c r="C750" s="44"/>
      <c r="D750" s="45"/>
      <c r="AF750" s="30"/>
      <c r="AG750" s="30"/>
      <c r="AH750" s="30"/>
      <c r="AI750" s="179" t="s">
        <v>492</v>
      </c>
      <c r="AJ750" s="179" t="s">
        <v>493</v>
      </c>
      <c r="AK750" s="177">
        <v>2.5</v>
      </c>
      <c r="AL750" s="179">
        <v>2</v>
      </c>
      <c r="AM750" s="179"/>
      <c r="AN750" s="179" t="s">
        <v>1974</v>
      </c>
      <c r="AO750" s="223"/>
      <c r="AP750" s="29"/>
      <c r="AQ750" s="29"/>
      <c r="AR750" s="29"/>
    </row>
    <row r="751" spans="1:44" ht="14.25">
      <c r="A751" s="42"/>
      <c r="B751" s="43"/>
      <c r="C751" s="44"/>
      <c r="D751" s="45"/>
      <c r="AF751" s="30"/>
      <c r="AG751" s="30"/>
      <c r="AH751" s="30"/>
      <c r="AI751" s="179" t="s">
        <v>494</v>
      </c>
      <c r="AJ751" s="179" t="s">
        <v>495</v>
      </c>
      <c r="AK751" s="177">
        <v>2.5</v>
      </c>
      <c r="AL751" s="179">
        <v>2</v>
      </c>
      <c r="AM751" s="179"/>
      <c r="AN751" s="179" t="s">
        <v>1974</v>
      </c>
      <c r="AO751" s="223"/>
      <c r="AP751" s="29"/>
      <c r="AQ751" s="29"/>
      <c r="AR751" s="29"/>
    </row>
    <row r="752" spans="1:44" ht="14.25">
      <c r="A752" s="42"/>
      <c r="B752" s="43"/>
      <c r="C752" s="44"/>
      <c r="D752" s="45"/>
      <c r="AF752" s="30"/>
      <c r="AG752" s="30"/>
      <c r="AH752" s="30"/>
      <c r="AI752" s="179" t="s">
        <v>496</v>
      </c>
      <c r="AJ752" s="179" t="s">
        <v>497</v>
      </c>
      <c r="AK752" s="177">
        <v>2.5</v>
      </c>
      <c r="AL752" s="179">
        <v>2</v>
      </c>
      <c r="AM752" s="179"/>
      <c r="AN752" s="179" t="s">
        <v>1974</v>
      </c>
      <c r="AO752" s="223"/>
      <c r="AP752" s="29"/>
      <c r="AQ752" s="29"/>
      <c r="AR752" s="29"/>
    </row>
    <row r="753" spans="1:44" ht="14.25">
      <c r="A753" s="42"/>
      <c r="B753" s="43"/>
      <c r="C753" s="44"/>
      <c r="D753" s="45"/>
      <c r="AF753" s="30"/>
      <c r="AG753" s="30"/>
      <c r="AH753" s="30"/>
      <c r="AI753" s="179" t="s">
        <v>498</v>
      </c>
      <c r="AJ753" s="179" t="s">
        <v>499</v>
      </c>
      <c r="AK753" s="177">
        <v>1.5</v>
      </c>
      <c r="AL753" s="179">
        <v>2</v>
      </c>
      <c r="AM753" s="179"/>
      <c r="AN753" s="179" t="s">
        <v>1974</v>
      </c>
      <c r="AO753" s="223"/>
      <c r="AP753" s="29"/>
      <c r="AQ753" s="29"/>
      <c r="AR753" s="29"/>
    </row>
    <row r="754" spans="1:44" ht="14.25">
      <c r="A754" s="42"/>
      <c r="B754" s="43"/>
      <c r="C754" s="44"/>
      <c r="D754" s="45"/>
      <c r="AF754" s="30"/>
      <c r="AG754" s="30"/>
      <c r="AH754" s="30"/>
      <c r="AI754" s="179" t="s">
        <v>500</v>
      </c>
      <c r="AJ754" s="179" t="s">
        <v>2051</v>
      </c>
      <c r="AK754" s="177">
        <v>1.5</v>
      </c>
      <c r="AL754" s="179">
        <v>2</v>
      </c>
      <c r="AM754" s="179"/>
      <c r="AN754" s="179" t="s">
        <v>1974</v>
      </c>
      <c r="AO754" s="223"/>
      <c r="AP754" s="29"/>
      <c r="AQ754" s="29"/>
      <c r="AR754" s="29"/>
    </row>
    <row r="755" spans="1:44" ht="14.25">
      <c r="A755" s="42"/>
      <c r="B755" s="43"/>
      <c r="C755" s="44"/>
      <c r="D755" s="45"/>
      <c r="AF755" s="30"/>
      <c r="AG755" s="30"/>
      <c r="AH755" s="30"/>
      <c r="AI755" s="179" t="s">
        <v>501</v>
      </c>
      <c r="AJ755" s="179" t="s">
        <v>502</v>
      </c>
      <c r="AK755" s="177">
        <v>1</v>
      </c>
      <c r="AL755" s="179">
        <v>2</v>
      </c>
      <c r="AM755" s="179"/>
      <c r="AN755" s="179"/>
      <c r="AO755" s="223"/>
      <c r="AP755" s="29"/>
      <c r="AQ755" s="29"/>
      <c r="AR755" s="29"/>
    </row>
    <row r="756" spans="1:44" ht="14.25">
      <c r="A756" s="42"/>
      <c r="B756" s="43"/>
      <c r="C756" s="44"/>
      <c r="D756" s="45"/>
      <c r="AF756" s="30"/>
      <c r="AG756" s="30"/>
      <c r="AH756" s="30"/>
      <c r="AI756" s="179" t="s">
        <v>503</v>
      </c>
      <c r="AJ756" s="179" t="s">
        <v>504</v>
      </c>
      <c r="AK756" s="177">
        <v>0.5</v>
      </c>
      <c r="AL756" s="179">
        <v>2</v>
      </c>
      <c r="AM756" s="179">
        <v>7</v>
      </c>
      <c r="AN756" s="179"/>
      <c r="AO756" s="223" t="s">
        <v>770</v>
      </c>
      <c r="AP756" s="29"/>
      <c r="AQ756" s="29"/>
      <c r="AR756" s="29"/>
    </row>
    <row r="757" spans="1:44" ht="14.25">
      <c r="A757" s="42"/>
      <c r="B757" s="43"/>
      <c r="C757" s="44"/>
      <c r="D757" s="45"/>
      <c r="AF757" s="30"/>
      <c r="AG757" s="30"/>
      <c r="AH757" s="30"/>
      <c r="AI757" s="179" t="s">
        <v>505</v>
      </c>
      <c r="AJ757" s="179" t="s">
        <v>506</v>
      </c>
      <c r="AK757" s="177">
        <v>1</v>
      </c>
      <c r="AL757" s="179">
        <v>2</v>
      </c>
      <c r="AM757" s="179"/>
      <c r="AN757" s="179"/>
      <c r="AO757" s="223"/>
      <c r="AP757" s="29"/>
      <c r="AQ757" s="29"/>
      <c r="AR757" s="29"/>
    </row>
    <row r="758" spans="1:44" ht="14.25">
      <c r="A758" s="42"/>
      <c r="B758" s="43"/>
      <c r="C758" s="44"/>
      <c r="D758" s="45"/>
      <c r="AF758" s="30"/>
      <c r="AG758" s="30"/>
      <c r="AH758" s="30"/>
      <c r="AI758" s="179" t="s">
        <v>507</v>
      </c>
      <c r="AJ758" s="179" t="s">
        <v>508</v>
      </c>
      <c r="AK758" s="177">
        <v>0.5</v>
      </c>
      <c r="AL758" s="179">
        <v>2</v>
      </c>
      <c r="AM758" s="179"/>
      <c r="AN758" s="179" t="s">
        <v>1974</v>
      </c>
      <c r="AO758" s="223"/>
      <c r="AP758" s="29"/>
      <c r="AQ758" s="29"/>
      <c r="AR758" s="29"/>
    </row>
    <row r="759" spans="1:44" ht="14.25">
      <c r="A759" s="42"/>
      <c r="B759" s="43"/>
      <c r="C759" s="44"/>
      <c r="D759" s="45"/>
      <c r="AF759" s="30"/>
      <c r="AG759" s="30"/>
      <c r="AH759" s="30"/>
      <c r="AI759" s="179" t="s">
        <v>509</v>
      </c>
      <c r="AJ759" s="179" t="s">
        <v>510</v>
      </c>
      <c r="AK759" s="177">
        <v>1</v>
      </c>
      <c r="AL759" s="179">
        <v>2</v>
      </c>
      <c r="AM759" s="179"/>
      <c r="AN759" s="179" t="s">
        <v>1974</v>
      </c>
      <c r="AO759" s="223"/>
      <c r="AP759" s="29"/>
      <c r="AQ759" s="29"/>
      <c r="AR759" s="29"/>
    </row>
    <row r="760" spans="1:44" ht="14.25">
      <c r="A760" s="42"/>
      <c r="B760" s="43"/>
      <c r="C760" s="44"/>
      <c r="D760" s="45"/>
      <c r="AF760" s="30"/>
      <c r="AG760" s="30"/>
      <c r="AH760" s="30"/>
      <c r="AI760" s="179" t="s">
        <v>511</v>
      </c>
      <c r="AJ760" s="179" t="s">
        <v>512</v>
      </c>
      <c r="AK760" s="177">
        <v>0.5</v>
      </c>
      <c r="AL760" s="179">
        <v>2</v>
      </c>
      <c r="AM760" s="179"/>
      <c r="AN760" s="179" t="s">
        <v>1974</v>
      </c>
      <c r="AO760" s="223"/>
      <c r="AP760" s="29"/>
      <c r="AQ760" s="29"/>
      <c r="AR760" s="29"/>
    </row>
    <row r="761" spans="1:44" ht="14.25">
      <c r="A761" s="42"/>
      <c r="B761" s="43"/>
      <c r="C761" s="44"/>
      <c r="D761" s="45"/>
      <c r="AF761" s="30"/>
      <c r="AG761" s="30"/>
      <c r="AH761" s="30"/>
      <c r="AI761" s="179" t="s">
        <v>513</v>
      </c>
      <c r="AJ761" s="179" t="s">
        <v>514</v>
      </c>
      <c r="AK761" s="177">
        <v>1.5</v>
      </c>
      <c r="AL761" s="179">
        <v>2</v>
      </c>
      <c r="AM761" s="179"/>
      <c r="AN761" s="179"/>
      <c r="AO761" s="223"/>
      <c r="AP761" s="29"/>
      <c r="AQ761" s="29"/>
      <c r="AR761" s="29"/>
    </row>
    <row r="762" spans="1:44" ht="14.25">
      <c r="A762" s="42"/>
      <c r="B762" s="43"/>
      <c r="C762" s="44"/>
      <c r="D762" s="45"/>
      <c r="AF762" s="30"/>
      <c r="AG762" s="30"/>
      <c r="AH762" s="30"/>
      <c r="AI762" s="179" t="s">
        <v>515</v>
      </c>
      <c r="AJ762" s="179" t="s">
        <v>516</v>
      </c>
      <c r="AK762" s="177">
        <v>0.5</v>
      </c>
      <c r="AL762" s="179">
        <v>2</v>
      </c>
      <c r="AM762" s="179"/>
      <c r="AN762" s="179" t="s">
        <v>2040</v>
      </c>
      <c r="AO762" s="223"/>
      <c r="AP762" s="29"/>
      <c r="AQ762" s="29"/>
      <c r="AR762" s="29"/>
    </row>
    <row r="763" spans="1:44" ht="14.25">
      <c r="A763" s="42"/>
      <c r="B763" s="43"/>
      <c r="C763" s="44"/>
      <c r="D763" s="45"/>
      <c r="AF763" s="30"/>
      <c r="AG763" s="30"/>
      <c r="AH763" s="30"/>
      <c r="AI763" s="179" t="s">
        <v>517</v>
      </c>
      <c r="AJ763" s="179" t="s">
        <v>518</v>
      </c>
      <c r="AK763" s="177">
        <v>1</v>
      </c>
      <c r="AL763" s="179">
        <v>2</v>
      </c>
      <c r="AM763" s="179"/>
      <c r="AN763" s="179"/>
      <c r="AO763" s="223"/>
      <c r="AP763" s="29"/>
      <c r="AQ763" s="29"/>
      <c r="AR763" s="29"/>
    </row>
    <row r="764" spans="1:44" ht="14.25">
      <c r="A764" s="42"/>
      <c r="B764" s="43"/>
      <c r="C764" s="44"/>
      <c r="D764" s="45"/>
      <c r="AF764" s="30"/>
      <c r="AG764" s="30"/>
      <c r="AH764" s="30"/>
      <c r="AI764" s="179" t="s">
        <v>519</v>
      </c>
      <c r="AJ764" s="179" t="s">
        <v>520</v>
      </c>
      <c r="AK764" s="177">
        <v>1</v>
      </c>
      <c r="AL764" s="179">
        <v>2</v>
      </c>
      <c r="AM764" s="179"/>
      <c r="AN764" s="179"/>
      <c r="AO764" s="223"/>
      <c r="AP764" s="29"/>
      <c r="AQ764" s="29"/>
      <c r="AR764" s="29"/>
    </row>
    <row r="765" spans="1:44" ht="14.25">
      <c r="A765" s="42"/>
      <c r="B765" s="43"/>
      <c r="C765" s="44"/>
      <c r="D765" s="45"/>
      <c r="AF765" s="30"/>
      <c r="AG765" s="30"/>
      <c r="AH765" s="30"/>
      <c r="AI765" s="179" t="s">
        <v>521</v>
      </c>
      <c r="AJ765" s="179" t="s">
        <v>522</v>
      </c>
      <c r="AK765" s="177">
        <v>0.5</v>
      </c>
      <c r="AL765" s="179">
        <v>2</v>
      </c>
      <c r="AM765" s="179"/>
      <c r="AN765" s="179"/>
      <c r="AO765" s="223"/>
      <c r="AP765" s="29"/>
      <c r="AQ765" s="29"/>
      <c r="AR765" s="29"/>
    </row>
    <row r="766" spans="1:44" ht="14.25">
      <c r="A766" s="42"/>
      <c r="B766" s="43"/>
      <c r="C766" s="44"/>
      <c r="D766" s="45"/>
      <c r="AF766" s="30"/>
      <c r="AG766" s="30"/>
      <c r="AH766" s="30"/>
      <c r="AI766" s="179" t="s">
        <v>523</v>
      </c>
      <c r="AJ766" s="179" t="s">
        <v>524</v>
      </c>
      <c r="AK766" s="177">
        <v>0.5</v>
      </c>
      <c r="AL766" s="179">
        <v>2</v>
      </c>
      <c r="AM766" s="179"/>
      <c r="AN766" s="179"/>
      <c r="AO766" s="223"/>
      <c r="AP766" s="29"/>
      <c r="AQ766" s="29"/>
      <c r="AR766" s="29"/>
    </row>
    <row r="767" spans="1:44" ht="14.25">
      <c r="A767" s="42"/>
      <c r="B767" s="43"/>
      <c r="C767" s="44"/>
      <c r="D767" s="45"/>
      <c r="AF767" s="30"/>
      <c r="AG767" s="30"/>
      <c r="AH767" s="30"/>
      <c r="AI767" s="179" t="s">
        <v>525</v>
      </c>
      <c r="AJ767" s="179" t="s">
        <v>526</v>
      </c>
      <c r="AK767" s="177">
        <v>1</v>
      </c>
      <c r="AL767" s="179">
        <v>2</v>
      </c>
      <c r="AM767" s="179"/>
      <c r="AN767" s="179"/>
      <c r="AO767" s="223"/>
      <c r="AP767" s="29"/>
      <c r="AQ767" s="29"/>
      <c r="AR767" s="29"/>
    </row>
    <row r="768" spans="1:44" ht="14.25">
      <c r="A768" s="42"/>
      <c r="B768" s="43"/>
      <c r="C768" s="44"/>
      <c r="D768" s="45"/>
      <c r="AF768" s="30"/>
      <c r="AG768" s="30"/>
      <c r="AH768" s="30"/>
      <c r="AI768" s="179" t="s">
        <v>527</v>
      </c>
      <c r="AJ768" s="179" t="s">
        <v>528</v>
      </c>
      <c r="AK768" s="177">
        <v>1</v>
      </c>
      <c r="AL768" s="179">
        <v>2</v>
      </c>
      <c r="AM768" s="179"/>
      <c r="AN768" s="179"/>
      <c r="AO768" s="223" t="s">
        <v>771</v>
      </c>
      <c r="AP768" s="29"/>
      <c r="AQ768" s="29"/>
      <c r="AR768" s="29"/>
    </row>
    <row r="769" spans="1:44" ht="14.25">
      <c r="A769" s="42"/>
      <c r="B769" s="43"/>
      <c r="C769" s="44"/>
      <c r="D769" s="45"/>
      <c r="AF769" s="30"/>
      <c r="AG769" s="30"/>
      <c r="AH769" s="30"/>
      <c r="AI769" s="179" t="s">
        <v>529</v>
      </c>
      <c r="AJ769" s="179" t="s">
        <v>530</v>
      </c>
      <c r="AK769" s="177">
        <v>1</v>
      </c>
      <c r="AL769" s="179">
        <v>2</v>
      </c>
      <c r="AM769" s="179"/>
      <c r="AN769" s="179"/>
      <c r="AO769" s="223"/>
      <c r="AP769" s="29"/>
      <c r="AQ769" s="29"/>
      <c r="AR769" s="29"/>
    </row>
    <row r="770" spans="1:44" ht="14.25">
      <c r="A770" s="42"/>
      <c r="B770" s="43"/>
      <c r="C770" s="44"/>
      <c r="D770" s="45"/>
      <c r="AF770" s="30"/>
      <c r="AG770" s="30"/>
      <c r="AH770" s="30"/>
      <c r="AI770" s="179" t="s">
        <v>531</v>
      </c>
      <c r="AJ770" s="179" t="s">
        <v>532</v>
      </c>
      <c r="AK770" s="177">
        <v>0.5</v>
      </c>
      <c r="AL770" s="179">
        <v>2</v>
      </c>
      <c r="AM770" s="179"/>
      <c r="AN770" s="179"/>
      <c r="AO770" s="223"/>
      <c r="AP770" s="29"/>
      <c r="AQ770" s="29"/>
      <c r="AR770" s="29"/>
    </row>
    <row r="771" spans="1:44" ht="14.25">
      <c r="A771" s="42"/>
      <c r="B771" s="43"/>
      <c r="C771" s="44"/>
      <c r="D771" s="45"/>
      <c r="AF771" s="30"/>
      <c r="AG771" s="30"/>
      <c r="AH771" s="30"/>
      <c r="AI771" s="179" t="s">
        <v>533</v>
      </c>
      <c r="AJ771" s="179" t="s">
        <v>534</v>
      </c>
      <c r="AK771" s="177">
        <v>1.5</v>
      </c>
      <c r="AL771" s="179">
        <v>2</v>
      </c>
      <c r="AM771" s="179"/>
      <c r="AN771" s="179"/>
      <c r="AO771" s="223"/>
      <c r="AP771" s="29"/>
      <c r="AQ771" s="29"/>
      <c r="AR771" s="29"/>
    </row>
    <row r="772" spans="1:44" ht="14.25">
      <c r="A772" s="42"/>
      <c r="B772" s="43"/>
      <c r="C772" s="44"/>
      <c r="D772" s="45"/>
      <c r="AF772" s="30"/>
      <c r="AG772" s="30"/>
      <c r="AH772" s="30"/>
      <c r="AI772" s="179" t="s">
        <v>535</v>
      </c>
      <c r="AJ772" s="179" t="s">
        <v>536</v>
      </c>
      <c r="AK772" s="177">
        <v>1</v>
      </c>
      <c r="AL772" s="179">
        <v>2</v>
      </c>
      <c r="AM772" s="179"/>
      <c r="AN772" s="179"/>
      <c r="AO772" s="223"/>
      <c r="AP772" s="29"/>
      <c r="AQ772" s="29"/>
      <c r="AR772" s="29"/>
    </row>
    <row r="773" spans="1:44" ht="14.25">
      <c r="A773" s="42"/>
      <c r="B773" s="43"/>
      <c r="C773" s="44"/>
      <c r="D773" s="45"/>
      <c r="AF773" s="30"/>
      <c r="AG773" s="30"/>
      <c r="AH773" s="30"/>
      <c r="AI773" s="179" t="s">
        <v>537</v>
      </c>
      <c r="AJ773" s="179" t="s">
        <v>538</v>
      </c>
      <c r="AK773" s="177">
        <v>2.5</v>
      </c>
      <c r="AL773" s="179">
        <v>2</v>
      </c>
      <c r="AM773" s="179"/>
      <c r="AN773" s="179" t="s">
        <v>2065</v>
      </c>
      <c r="AO773" s="223"/>
      <c r="AP773" s="29"/>
      <c r="AQ773" s="29"/>
      <c r="AR773" s="29"/>
    </row>
    <row r="774" spans="1:44" ht="14.25">
      <c r="A774" s="42"/>
      <c r="B774" s="43"/>
      <c r="C774" s="44"/>
      <c r="D774" s="45"/>
      <c r="AF774" s="30"/>
      <c r="AG774" s="30"/>
      <c r="AH774" s="30"/>
      <c r="AI774" s="179" t="s">
        <v>539</v>
      </c>
      <c r="AJ774" s="179" t="s">
        <v>540</v>
      </c>
      <c r="AK774" s="177">
        <v>1.5</v>
      </c>
      <c r="AL774" s="179">
        <v>2</v>
      </c>
      <c r="AM774" s="179"/>
      <c r="AN774" s="179" t="s">
        <v>2040</v>
      </c>
      <c r="AO774" s="223"/>
      <c r="AP774" s="29"/>
      <c r="AQ774" s="29"/>
      <c r="AR774" s="29"/>
    </row>
    <row r="775" spans="1:44" ht="14.25">
      <c r="A775" s="42"/>
      <c r="B775" s="43"/>
      <c r="C775" s="44"/>
      <c r="D775" s="45"/>
      <c r="AF775" s="30"/>
      <c r="AG775" s="30"/>
      <c r="AH775" s="30"/>
      <c r="AI775" s="179" t="s">
        <v>541</v>
      </c>
      <c r="AJ775" s="179" t="s">
        <v>542</v>
      </c>
      <c r="AK775" s="177">
        <v>1.5</v>
      </c>
      <c r="AL775" s="179">
        <v>2</v>
      </c>
      <c r="AM775" s="179"/>
      <c r="AN775" s="179" t="s">
        <v>130</v>
      </c>
      <c r="AO775" s="223"/>
      <c r="AP775" s="29"/>
      <c r="AQ775" s="29"/>
      <c r="AR775" s="29"/>
    </row>
    <row r="776" spans="1:44" ht="14.25">
      <c r="A776" s="42"/>
      <c r="B776" s="43"/>
      <c r="C776" s="44"/>
      <c r="D776" s="45"/>
      <c r="AF776" s="30"/>
      <c r="AG776" s="30"/>
      <c r="AH776" s="30"/>
      <c r="AI776" s="179" t="s">
        <v>543</v>
      </c>
      <c r="AJ776" s="179" t="s">
        <v>544</v>
      </c>
      <c r="AK776" s="177">
        <v>2</v>
      </c>
      <c r="AL776" s="179">
        <v>2</v>
      </c>
      <c r="AM776" s="179"/>
      <c r="AN776" s="179" t="s">
        <v>1974</v>
      </c>
      <c r="AO776" s="223"/>
      <c r="AP776" s="29"/>
      <c r="AQ776" s="29"/>
      <c r="AR776" s="29"/>
    </row>
    <row r="777" spans="1:44" ht="14.25">
      <c r="A777" s="42"/>
      <c r="B777" s="43"/>
      <c r="C777" s="44"/>
      <c r="D777" s="45"/>
      <c r="AD777" t="s">
        <v>1971</v>
      </c>
      <c r="AF777" s="30"/>
      <c r="AG777" s="30"/>
      <c r="AH777" s="30"/>
      <c r="AI777" s="179" t="s">
        <v>545</v>
      </c>
      <c r="AJ777" s="179" t="s">
        <v>546</v>
      </c>
      <c r="AK777" s="177">
        <v>2</v>
      </c>
      <c r="AL777" s="179">
        <v>2</v>
      </c>
      <c r="AM777" s="179"/>
      <c r="AN777" s="179"/>
      <c r="AO777" s="223"/>
      <c r="AP777" s="29"/>
      <c r="AQ777" s="29"/>
      <c r="AR777" s="29"/>
    </row>
    <row r="778" spans="1:44" ht="14.25">
      <c r="A778" s="42"/>
      <c r="B778" s="43"/>
      <c r="C778" s="44"/>
      <c r="D778" s="45"/>
      <c r="AF778" s="30"/>
      <c r="AG778" s="30"/>
      <c r="AH778" s="30"/>
      <c r="AI778" s="179" t="s">
        <v>547</v>
      </c>
      <c r="AJ778" s="179" t="s">
        <v>548</v>
      </c>
      <c r="AK778" s="177">
        <v>1.5</v>
      </c>
      <c r="AL778" s="179">
        <v>2</v>
      </c>
      <c r="AM778" s="179"/>
      <c r="AN778" s="179"/>
      <c r="AO778" s="223"/>
      <c r="AP778" s="29"/>
      <c r="AQ778" s="29"/>
      <c r="AR778" s="29"/>
    </row>
    <row r="779" spans="1:44" ht="14.25">
      <c r="A779" s="42"/>
      <c r="B779" s="43"/>
      <c r="C779" s="44"/>
      <c r="D779" s="45"/>
      <c r="AF779" s="30"/>
      <c r="AG779" s="30"/>
      <c r="AH779" s="30"/>
      <c r="AI779" s="179" t="s">
        <v>549</v>
      </c>
      <c r="AJ779" s="179" t="s">
        <v>550</v>
      </c>
      <c r="AK779" s="177">
        <v>2</v>
      </c>
      <c r="AL779" s="179">
        <v>2</v>
      </c>
      <c r="AM779" s="179"/>
      <c r="AN779" s="179" t="s">
        <v>2040</v>
      </c>
      <c r="AO779" s="223"/>
      <c r="AP779" s="29"/>
      <c r="AQ779" s="29"/>
      <c r="AR779" s="29"/>
    </row>
    <row r="780" spans="1:44" ht="14.25">
      <c r="A780" s="42"/>
      <c r="B780" s="43"/>
      <c r="C780" s="44"/>
      <c r="D780" s="45"/>
      <c r="AF780" s="30"/>
      <c r="AG780" s="30"/>
      <c r="AH780" s="30"/>
      <c r="AI780" s="179" t="s">
        <v>551</v>
      </c>
      <c r="AJ780" s="179" t="s">
        <v>552</v>
      </c>
      <c r="AK780" s="177">
        <v>2</v>
      </c>
      <c r="AL780" s="179">
        <v>2</v>
      </c>
      <c r="AM780" s="179"/>
      <c r="AN780" s="179" t="s">
        <v>2040</v>
      </c>
      <c r="AO780" s="223"/>
      <c r="AP780" s="29"/>
      <c r="AQ780" s="29"/>
      <c r="AR780" s="29"/>
    </row>
    <row r="781" spans="1:44" ht="14.25">
      <c r="A781" s="42"/>
      <c r="B781" s="43"/>
      <c r="C781" s="44"/>
      <c r="D781" s="45"/>
      <c r="AF781" s="30"/>
      <c r="AG781" s="30"/>
      <c r="AH781" s="30"/>
      <c r="AI781" s="179" t="s">
        <v>553</v>
      </c>
      <c r="AJ781" s="179" t="s">
        <v>554</v>
      </c>
      <c r="AK781" s="177">
        <v>0.5</v>
      </c>
      <c r="AL781" s="179">
        <v>2</v>
      </c>
      <c r="AM781" s="179"/>
      <c r="AN781" s="179"/>
      <c r="AO781" s="223"/>
      <c r="AP781" s="29"/>
      <c r="AQ781" s="29"/>
      <c r="AR781" s="29"/>
    </row>
    <row r="782" spans="1:44" ht="14.25">
      <c r="A782" s="42"/>
      <c r="B782" s="43"/>
      <c r="C782" s="44"/>
      <c r="D782" s="45"/>
      <c r="AF782" s="30"/>
      <c r="AG782" s="30"/>
      <c r="AH782" s="30"/>
      <c r="AI782" s="179" t="s">
        <v>555</v>
      </c>
      <c r="AJ782" s="179" t="s">
        <v>556</v>
      </c>
      <c r="AK782" s="177">
        <v>0.5</v>
      </c>
      <c r="AL782" s="179">
        <v>2</v>
      </c>
      <c r="AM782" s="179"/>
      <c r="AN782" s="179"/>
      <c r="AO782" s="223"/>
      <c r="AP782" s="29"/>
      <c r="AQ782" s="29"/>
      <c r="AR782" s="29"/>
    </row>
    <row r="783" spans="1:44" ht="14.25">
      <c r="A783" s="42"/>
      <c r="B783" s="43"/>
      <c r="C783" s="44"/>
      <c r="D783" s="45"/>
      <c r="AF783" s="30"/>
      <c r="AG783" s="30"/>
      <c r="AH783" s="30"/>
      <c r="AI783" s="179" t="s">
        <v>557</v>
      </c>
      <c r="AJ783" s="179" t="s">
        <v>558</v>
      </c>
      <c r="AK783" s="177">
        <v>0.5</v>
      </c>
      <c r="AL783" s="179">
        <v>2</v>
      </c>
      <c r="AM783" s="179"/>
      <c r="AN783" s="179"/>
      <c r="AO783" s="223"/>
      <c r="AP783" s="29"/>
      <c r="AQ783" s="29"/>
      <c r="AR783" s="29"/>
    </row>
    <row r="784" spans="1:44" ht="14.25">
      <c r="A784" s="42"/>
      <c r="B784" s="43"/>
      <c r="C784" s="44"/>
      <c r="D784" s="45"/>
      <c r="AF784" s="30"/>
      <c r="AG784" s="30"/>
      <c r="AH784" s="30"/>
      <c r="AI784" s="179" t="s">
        <v>559</v>
      </c>
      <c r="AJ784" s="179" t="s">
        <v>560</v>
      </c>
      <c r="AK784" s="177">
        <v>0</v>
      </c>
      <c r="AL784" s="179">
        <v>3</v>
      </c>
      <c r="AM784" s="179"/>
      <c r="AN784" s="179"/>
      <c r="AO784" s="223"/>
      <c r="AP784" s="29"/>
      <c r="AQ784" s="29"/>
      <c r="AR784" s="29"/>
    </row>
    <row r="785" spans="1:44" ht="14.25">
      <c r="A785" s="42"/>
      <c r="B785" s="43"/>
      <c r="C785" s="44"/>
      <c r="D785" s="45"/>
      <c r="AF785" s="30"/>
      <c r="AG785" s="30"/>
      <c r="AH785" s="30"/>
      <c r="AI785" s="179" t="s">
        <v>561</v>
      </c>
      <c r="AJ785" s="179" t="s">
        <v>562</v>
      </c>
      <c r="AK785" s="177">
        <v>0</v>
      </c>
      <c r="AL785" s="179">
        <v>3</v>
      </c>
      <c r="AM785" s="179"/>
      <c r="AN785" s="179"/>
      <c r="AO785" s="223"/>
      <c r="AP785" s="29"/>
      <c r="AQ785" s="29"/>
      <c r="AR785" s="29"/>
    </row>
    <row r="786" spans="1:44" ht="14.25">
      <c r="A786" s="42"/>
      <c r="B786" s="43"/>
      <c r="C786" s="44"/>
      <c r="D786" s="45"/>
      <c r="AF786" s="30"/>
      <c r="AG786" s="30"/>
      <c r="AH786" s="30"/>
      <c r="AI786" s="179" t="s">
        <v>563</v>
      </c>
      <c r="AJ786" s="179" t="s">
        <v>564</v>
      </c>
      <c r="AK786" s="177">
        <v>0</v>
      </c>
      <c r="AL786" s="179">
        <v>3</v>
      </c>
      <c r="AM786" s="179"/>
      <c r="AN786" s="179"/>
      <c r="AO786" s="223"/>
      <c r="AP786" s="29"/>
      <c r="AQ786" s="29"/>
      <c r="AR786" s="29"/>
    </row>
    <row r="787" spans="1:44" ht="14.25">
      <c r="A787" s="42"/>
      <c r="B787" s="43"/>
      <c r="C787" s="44"/>
      <c r="D787" s="45"/>
      <c r="AF787" s="30"/>
      <c r="AG787" s="30"/>
      <c r="AH787" s="30"/>
      <c r="AI787" s="179" t="s">
        <v>565</v>
      </c>
      <c r="AJ787" s="179" t="s">
        <v>566</v>
      </c>
      <c r="AK787" s="177">
        <v>0</v>
      </c>
      <c r="AL787" s="179">
        <v>3</v>
      </c>
      <c r="AM787" s="179"/>
      <c r="AN787" s="179"/>
      <c r="AO787" s="223"/>
      <c r="AP787" s="29"/>
      <c r="AQ787" s="29"/>
      <c r="AR787" s="29"/>
    </row>
    <row r="788" spans="1:44" ht="14.25">
      <c r="A788" s="42"/>
      <c r="B788" s="43"/>
      <c r="C788" s="44"/>
      <c r="D788" s="45"/>
      <c r="AF788" s="30"/>
      <c r="AG788" s="30"/>
      <c r="AH788" s="30"/>
      <c r="AI788" s="179" t="s">
        <v>567</v>
      </c>
      <c r="AJ788" s="179" t="s">
        <v>568</v>
      </c>
      <c r="AK788" s="177">
        <v>0</v>
      </c>
      <c r="AL788" s="179">
        <v>3</v>
      </c>
      <c r="AM788" s="179"/>
      <c r="AN788" s="179"/>
      <c r="AO788" s="223"/>
      <c r="AP788" s="29"/>
      <c r="AQ788" s="29"/>
      <c r="AR788" s="29"/>
    </row>
    <row r="789" spans="1:44" ht="14.25">
      <c r="A789" s="42"/>
      <c r="B789" s="43"/>
      <c r="C789" s="44"/>
      <c r="D789" s="45"/>
      <c r="AF789" s="30"/>
      <c r="AG789" s="30"/>
      <c r="AH789" s="30"/>
      <c r="AI789" s="179" t="s">
        <v>569</v>
      </c>
      <c r="AJ789" s="179" t="s">
        <v>570</v>
      </c>
      <c r="AK789" s="177">
        <v>3</v>
      </c>
      <c r="AL789" s="180">
        <v>1</v>
      </c>
      <c r="AM789" s="180"/>
      <c r="AN789" s="180" t="s">
        <v>2065</v>
      </c>
      <c r="AO789" s="223"/>
      <c r="AP789" s="29"/>
      <c r="AQ789" s="29"/>
      <c r="AR789" s="29"/>
    </row>
    <row r="790" spans="1:44" ht="14.25">
      <c r="A790" s="42"/>
      <c r="B790" s="43"/>
      <c r="C790" s="44"/>
      <c r="D790" s="45"/>
      <c r="AF790" s="30"/>
      <c r="AG790" s="30"/>
      <c r="AH790" s="30"/>
      <c r="AI790" s="179" t="s">
        <v>571</v>
      </c>
      <c r="AJ790" s="179" t="s">
        <v>572</v>
      </c>
      <c r="AK790" s="177">
        <v>3</v>
      </c>
      <c r="AL790" s="180">
        <v>1</v>
      </c>
      <c r="AM790" s="180"/>
      <c r="AN790" s="180" t="s">
        <v>2065</v>
      </c>
      <c r="AO790" s="223"/>
      <c r="AP790" s="29"/>
      <c r="AQ790" s="29"/>
      <c r="AR790" s="29"/>
    </row>
    <row r="791" spans="1:44" ht="14.25">
      <c r="A791" s="42"/>
      <c r="B791" s="43"/>
      <c r="C791" s="44"/>
      <c r="D791" s="45"/>
      <c r="AF791" s="30"/>
      <c r="AG791" s="30"/>
      <c r="AH791" s="30"/>
      <c r="AI791" s="179" t="s">
        <v>573</v>
      </c>
      <c r="AJ791" s="179" t="s">
        <v>574</v>
      </c>
      <c r="AK791" s="177">
        <v>3</v>
      </c>
      <c r="AL791" s="180">
        <v>1</v>
      </c>
      <c r="AM791" s="180"/>
      <c r="AN791" s="180" t="s">
        <v>1974</v>
      </c>
      <c r="AO791" s="223"/>
      <c r="AP791" s="29"/>
      <c r="AQ791" s="29"/>
      <c r="AR791" s="29"/>
    </row>
    <row r="792" spans="1:44" ht="14.25">
      <c r="A792" s="42"/>
      <c r="B792" s="43"/>
      <c r="C792" s="44"/>
      <c r="D792" s="45"/>
      <c r="AF792" s="30"/>
      <c r="AG792" s="30"/>
      <c r="AH792" s="30"/>
      <c r="AI792" s="179" t="s">
        <v>772</v>
      </c>
      <c r="AJ792" s="179" t="s">
        <v>575</v>
      </c>
      <c r="AK792" s="177">
        <v>4</v>
      </c>
      <c r="AL792" s="180">
        <v>1</v>
      </c>
      <c r="AM792" s="180"/>
      <c r="AN792" s="180" t="s">
        <v>1974</v>
      </c>
      <c r="AO792" s="223"/>
      <c r="AP792" s="29"/>
      <c r="AQ792" s="29"/>
      <c r="AR792" s="29"/>
    </row>
    <row r="793" spans="1:44" ht="14.25">
      <c r="A793" s="42"/>
      <c r="B793" s="43"/>
      <c r="C793" s="44"/>
      <c r="D793" s="45"/>
      <c r="AF793" s="30"/>
      <c r="AG793" s="30"/>
      <c r="AH793" s="30"/>
      <c r="AI793" s="179" t="s">
        <v>576</v>
      </c>
      <c r="AJ793" s="179" t="s">
        <v>577</v>
      </c>
      <c r="AK793" s="177">
        <v>3</v>
      </c>
      <c r="AL793" s="180">
        <v>1</v>
      </c>
      <c r="AM793" s="180"/>
      <c r="AN793" s="180" t="s">
        <v>2040</v>
      </c>
      <c r="AO793" s="223"/>
      <c r="AP793" s="29"/>
      <c r="AQ793" s="29"/>
      <c r="AR793" s="29"/>
    </row>
    <row r="794" spans="1:44" ht="14.25">
      <c r="A794" s="42"/>
      <c r="B794" s="43"/>
      <c r="C794" s="44"/>
      <c r="D794" s="45"/>
      <c r="AF794" s="30"/>
      <c r="AG794" s="30"/>
      <c r="AH794" s="30"/>
      <c r="AI794" s="179" t="s">
        <v>586</v>
      </c>
      <c r="AJ794" s="179" t="s">
        <v>587</v>
      </c>
      <c r="AK794" s="177">
        <v>3</v>
      </c>
      <c r="AL794" s="180">
        <v>1</v>
      </c>
      <c r="AM794" s="180"/>
      <c r="AN794" s="180"/>
      <c r="AO794" s="223"/>
      <c r="AP794" s="29"/>
      <c r="AQ794" s="29"/>
      <c r="AR794" s="29"/>
    </row>
    <row r="795" spans="1:44" ht="14.25">
      <c r="A795" s="42"/>
      <c r="B795" s="43"/>
      <c r="C795" s="44"/>
      <c r="D795" s="45"/>
      <c r="AF795" s="30"/>
      <c r="AG795" s="30"/>
      <c r="AH795" s="30"/>
      <c r="AI795" s="179" t="s">
        <v>588</v>
      </c>
      <c r="AJ795" s="179" t="s">
        <v>589</v>
      </c>
      <c r="AK795" s="177">
        <v>3</v>
      </c>
      <c r="AL795" s="180">
        <v>1</v>
      </c>
      <c r="AM795" s="180"/>
      <c r="AN795" s="180" t="s">
        <v>2065</v>
      </c>
      <c r="AO795" s="223"/>
      <c r="AP795" s="29"/>
      <c r="AQ795" s="29"/>
      <c r="AR795" s="29"/>
    </row>
    <row r="796" spans="1:44" ht="14.25">
      <c r="A796" s="42"/>
      <c r="B796" s="43"/>
      <c r="C796" s="44"/>
      <c r="D796" s="45"/>
      <c r="AF796" s="30"/>
      <c r="AG796" s="30"/>
      <c r="AH796" s="30"/>
      <c r="AI796" s="179" t="s">
        <v>590</v>
      </c>
      <c r="AJ796" s="179" t="s">
        <v>591</v>
      </c>
      <c r="AK796" s="177">
        <v>2</v>
      </c>
      <c r="AL796" s="180">
        <v>1</v>
      </c>
      <c r="AM796" s="180"/>
      <c r="AN796" s="180" t="s">
        <v>2065</v>
      </c>
      <c r="AO796" s="223"/>
      <c r="AP796" s="29"/>
      <c r="AQ796" s="29"/>
      <c r="AR796" s="29"/>
    </row>
    <row r="797" spans="1:44" ht="14.25">
      <c r="A797" s="42"/>
      <c r="B797" s="43"/>
      <c r="C797" s="44"/>
      <c r="D797" s="45"/>
      <c r="AF797" s="30"/>
      <c r="AG797" s="30"/>
      <c r="AH797" s="30"/>
      <c r="AI797" s="179" t="s">
        <v>592</v>
      </c>
      <c r="AJ797" s="179" t="s">
        <v>593</v>
      </c>
      <c r="AK797" s="177">
        <v>3</v>
      </c>
      <c r="AL797" s="180">
        <v>1</v>
      </c>
      <c r="AM797" s="180"/>
      <c r="AN797" s="180" t="s">
        <v>1974</v>
      </c>
      <c r="AO797" s="223"/>
      <c r="AP797" s="29"/>
      <c r="AQ797" s="29"/>
      <c r="AR797" s="29"/>
    </row>
    <row r="798" spans="1:44" ht="14.25">
      <c r="A798" s="42"/>
      <c r="B798" s="43"/>
      <c r="C798" s="44"/>
      <c r="D798" s="45"/>
      <c r="AF798" s="30"/>
      <c r="AG798" s="30"/>
      <c r="AH798" s="30"/>
      <c r="AI798" s="179" t="s">
        <v>594</v>
      </c>
      <c r="AJ798" s="179" t="s">
        <v>595</v>
      </c>
      <c r="AK798" s="177">
        <v>2</v>
      </c>
      <c r="AL798" s="180">
        <v>1</v>
      </c>
      <c r="AM798" s="180"/>
      <c r="AN798" s="180" t="s">
        <v>2065</v>
      </c>
      <c r="AO798" s="223"/>
      <c r="AP798" s="29"/>
      <c r="AQ798" s="29"/>
      <c r="AR798" s="29"/>
    </row>
    <row r="799" spans="1:44" ht="14.25">
      <c r="A799" s="42"/>
      <c r="B799" s="43"/>
      <c r="C799" s="44"/>
      <c r="D799" s="45"/>
      <c r="AF799" s="30"/>
      <c r="AG799" s="30"/>
      <c r="AH799" s="30"/>
      <c r="AI799" s="179" t="s">
        <v>596</v>
      </c>
      <c r="AJ799" s="179" t="s">
        <v>597</v>
      </c>
      <c r="AK799" s="177">
        <v>1</v>
      </c>
      <c r="AL799" s="180">
        <v>1</v>
      </c>
      <c r="AM799" s="180">
        <v>7</v>
      </c>
      <c r="AN799" s="180" t="s">
        <v>2040</v>
      </c>
      <c r="AO799" s="223" t="s">
        <v>666</v>
      </c>
      <c r="AP799" s="29"/>
      <c r="AQ799" s="29"/>
      <c r="AR799" s="29"/>
    </row>
    <row r="800" spans="1:44" ht="14.25">
      <c r="A800" s="42"/>
      <c r="B800" s="43"/>
      <c r="C800" s="44"/>
      <c r="D800" s="45"/>
      <c r="AF800" s="30"/>
      <c r="AG800" s="30"/>
      <c r="AH800" s="30"/>
      <c r="AI800" s="179" t="s">
        <v>598</v>
      </c>
      <c r="AJ800" s="179" t="s">
        <v>599</v>
      </c>
      <c r="AK800" s="177">
        <v>0</v>
      </c>
      <c r="AL800" s="179">
        <v>2</v>
      </c>
      <c r="AM800" s="179"/>
      <c r="AN800" s="179" t="s">
        <v>2040</v>
      </c>
      <c r="AO800" s="223"/>
      <c r="AP800" s="29"/>
      <c r="AQ800" s="29"/>
      <c r="AR800" s="29"/>
    </row>
    <row r="801" spans="1:44" ht="14.25">
      <c r="A801" s="42"/>
      <c r="B801" s="43"/>
      <c r="C801" s="44"/>
      <c r="D801" s="45"/>
      <c r="AF801" s="30"/>
      <c r="AG801" s="30"/>
      <c r="AH801" s="30"/>
      <c r="AI801" s="179" t="s">
        <v>600</v>
      </c>
      <c r="AJ801" s="179" t="s">
        <v>601</v>
      </c>
      <c r="AK801" s="177">
        <v>5</v>
      </c>
      <c r="AL801" s="180">
        <v>1</v>
      </c>
      <c r="AM801" s="180"/>
      <c r="AN801" s="180" t="s">
        <v>2065</v>
      </c>
      <c r="AO801" s="223"/>
      <c r="AP801" s="29"/>
      <c r="AQ801" s="29"/>
      <c r="AR801" s="29"/>
    </row>
    <row r="802" spans="1:44" ht="14.25">
      <c r="A802" s="42"/>
      <c r="B802" s="43"/>
      <c r="C802" s="44"/>
      <c r="D802" s="45"/>
      <c r="AF802" s="30"/>
      <c r="AG802" s="30"/>
      <c r="AH802" s="30"/>
      <c r="AI802" s="179" t="s">
        <v>602</v>
      </c>
      <c r="AJ802" s="179" t="s">
        <v>601</v>
      </c>
      <c r="AK802" s="177">
        <v>5</v>
      </c>
      <c r="AL802" s="180">
        <v>1</v>
      </c>
      <c r="AM802" s="179">
        <v>5</v>
      </c>
      <c r="AN802" s="179" t="s">
        <v>1974</v>
      </c>
      <c r="AO802" s="223" t="s">
        <v>773</v>
      </c>
      <c r="AP802" s="29"/>
      <c r="AQ802" s="29"/>
      <c r="AR802" s="29"/>
    </row>
    <row r="803" spans="1:44" ht="14.25">
      <c r="A803" s="42"/>
      <c r="B803" s="43"/>
      <c r="C803" s="44"/>
      <c r="D803" s="45"/>
      <c r="AF803" s="30"/>
      <c r="AG803" s="30"/>
      <c r="AH803" s="30"/>
      <c r="AI803" s="179" t="s">
        <v>603</v>
      </c>
      <c r="AJ803" s="179" t="s">
        <v>604</v>
      </c>
      <c r="AK803" s="177">
        <v>3</v>
      </c>
      <c r="AL803" s="180">
        <v>1</v>
      </c>
      <c r="AM803" s="179">
        <v>5</v>
      </c>
      <c r="AN803" s="179" t="s">
        <v>2065</v>
      </c>
      <c r="AO803" s="223" t="s">
        <v>774</v>
      </c>
      <c r="AP803" s="29"/>
      <c r="AQ803" s="29"/>
      <c r="AR803" s="29"/>
    </row>
    <row r="804" spans="1:44" ht="14.25">
      <c r="A804" s="42"/>
      <c r="B804" s="43"/>
      <c r="C804" s="44"/>
      <c r="D804" s="45"/>
      <c r="AF804" s="30"/>
      <c r="AG804" s="30"/>
      <c r="AH804" s="30"/>
      <c r="AI804" s="179" t="s">
        <v>605</v>
      </c>
      <c r="AJ804" s="179" t="s">
        <v>604</v>
      </c>
      <c r="AK804" s="177">
        <v>3</v>
      </c>
      <c r="AL804" s="180">
        <v>1</v>
      </c>
      <c r="AM804" s="179">
        <v>5</v>
      </c>
      <c r="AN804" s="179"/>
      <c r="AO804" s="223" t="s">
        <v>775</v>
      </c>
      <c r="AP804" s="29"/>
      <c r="AQ804" s="29"/>
      <c r="AR804" s="29"/>
    </row>
    <row r="805" spans="1:44" ht="14.25">
      <c r="A805" s="42"/>
      <c r="B805" s="43"/>
      <c r="C805" s="44"/>
      <c r="D805" s="45"/>
      <c r="AF805" s="30"/>
      <c r="AG805" s="30"/>
      <c r="AH805" s="30"/>
      <c r="AI805" s="179" t="s">
        <v>606</v>
      </c>
      <c r="AJ805" s="179" t="s">
        <v>607</v>
      </c>
      <c r="AK805" s="177">
        <v>3</v>
      </c>
      <c r="AL805" s="180">
        <v>1</v>
      </c>
      <c r="AM805" s="180"/>
      <c r="AN805" s="180" t="s">
        <v>1974</v>
      </c>
      <c r="AO805" s="223"/>
      <c r="AP805" s="29"/>
      <c r="AQ805" s="29"/>
      <c r="AR805" s="29"/>
    </row>
    <row r="806" spans="1:44" ht="14.25">
      <c r="A806" s="42"/>
      <c r="B806" s="43"/>
      <c r="C806" s="44"/>
      <c r="D806" s="45"/>
      <c r="AF806" s="30"/>
      <c r="AG806" s="30"/>
      <c r="AH806" s="30"/>
      <c r="AI806" s="179" t="s">
        <v>608</v>
      </c>
      <c r="AJ806" s="179" t="s">
        <v>609</v>
      </c>
      <c r="AK806" s="177">
        <v>3</v>
      </c>
      <c r="AL806" s="180">
        <v>1</v>
      </c>
      <c r="AM806" s="180"/>
      <c r="AN806" s="180" t="s">
        <v>2040</v>
      </c>
      <c r="AO806" s="223"/>
      <c r="AP806" s="29"/>
      <c r="AQ806" s="29"/>
      <c r="AR806" s="29"/>
    </row>
    <row r="807" spans="1:44" ht="14.25">
      <c r="A807" s="42"/>
      <c r="B807" s="43"/>
      <c r="C807" s="44"/>
      <c r="D807" s="45"/>
      <c r="AF807" s="30"/>
      <c r="AG807" s="30"/>
      <c r="AH807" s="30"/>
      <c r="AI807" s="179" t="s">
        <v>610</v>
      </c>
      <c r="AJ807" s="179" t="s">
        <v>611</v>
      </c>
      <c r="AK807" s="177">
        <v>3</v>
      </c>
      <c r="AL807" s="180">
        <v>1</v>
      </c>
      <c r="AM807" s="180"/>
      <c r="AN807" s="180" t="s">
        <v>2040</v>
      </c>
      <c r="AO807" s="223"/>
      <c r="AP807" s="29"/>
      <c r="AQ807" s="29"/>
      <c r="AR807" s="29"/>
    </row>
    <row r="808" spans="1:44" ht="14.25">
      <c r="A808" s="42"/>
      <c r="B808" s="43"/>
      <c r="C808" s="44"/>
      <c r="D808" s="45"/>
      <c r="AF808" s="30"/>
      <c r="AG808" s="30"/>
      <c r="AH808" s="30"/>
      <c r="AI808" s="179" t="s">
        <v>612</v>
      </c>
      <c r="AJ808" s="179" t="s">
        <v>613</v>
      </c>
      <c r="AK808" s="177">
        <v>3</v>
      </c>
      <c r="AL808" s="180">
        <v>1</v>
      </c>
      <c r="AM808" s="180"/>
      <c r="AN808" s="180" t="s">
        <v>1974</v>
      </c>
      <c r="AO808" s="223"/>
      <c r="AP808" s="29"/>
      <c r="AQ808" s="29"/>
      <c r="AR808" s="29"/>
    </row>
    <row r="809" spans="1:44" ht="14.25">
      <c r="A809" s="42"/>
      <c r="B809" s="43"/>
      <c r="C809" s="44"/>
      <c r="D809" s="45"/>
      <c r="AF809" s="30"/>
      <c r="AG809" s="30"/>
      <c r="AH809" s="30"/>
      <c r="AI809" s="179" t="s">
        <v>614</v>
      </c>
      <c r="AJ809" s="179" t="s">
        <v>615</v>
      </c>
      <c r="AK809" s="177">
        <v>0.5</v>
      </c>
      <c r="AL809" s="179">
        <v>2</v>
      </c>
      <c r="AM809" s="179"/>
      <c r="AN809" s="179"/>
      <c r="AO809" s="223"/>
      <c r="AP809" s="29"/>
      <c r="AQ809" s="29"/>
      <c r="AR809" s="29"/>
    </row>
    <row r="810" spans="1:44" ht="14.25">
      <c r="A810" s="42"/>
      <c r="B810" s="43"/>
      <c r="C810" s="44"/>
      <c r="D810" s="45"/>
      <c r="AF810" s="30"/>
      <c r="AG810" s="30"/>
      <c r="AH810" s="30"/>
      <c r="AI810" s="179" t="s">
        <v>616</v>
      </c>
      <c r="AJ810" s="179" t="s">
        <v>617</v>
      </c>
      <c r="AK810" s="177">
        <v>3</v>
      </c>
      <c r="AL810" s="180">
        <v>1</v>
      </c>
      <c r="AM810" s="180"/>
      <c r="AN810" s="180" t="s">
        <v>2040</v>
      </c>
      <c r="AO810" s="223"/>
      <c r="AP810" s="29"/>
      <c r="AQ810" s="29"/>
      <c r="AR810" s="29"/>
    </row>
    <row r="811" spans="1:44" ht="14.25">
      <c r="A811" s="42"/>
      <c r="B811" s="43"/>
      <c r="C811" s="44"/>
      <c r="D811" s="45"/>
      <c r="AF811" s="30"/>
      <c r="AG811" s="30"/>
      <c r="AH811" s="30"/>
      <c r="AI811" s="179" t="s">
        <v>618</v>
      </c>
      <c r="AJ811" s="179" t="s">
        <v>619</v>
      </c>
      <c r="AK811" s="177">
        <v>3</v>
      </c>
      <c r="AL811" s="180">
        <v>1</v>
      </c>
      <c r="AM811" s="180"/>
      <c r="AN811" s="180"/>
      <c r="AO811" s="223"/>
      <c r="AP811" s="29"/>
      <c r="AQ811" s="29"/>
      <c r="AR811" s="29"/>
    </row>
    <row r="812" spans="1:44" ht="14.25">
      <c r="A812" s="42"/>
      <c r="B812" s="43"/>
      <c r="C812" s="44"/>
      <c r="D812" s="45"/>
      <c r="AF812" s="30"/>
      <c r="AG812" s="30"/>
      <c r="AH812" s="30"/>
      <c r="AI812" s="179" t="s">
        <v>620</v>
      </c>
      <c r="AJ812" s="179" t="s">
        <v>621</v>
      </c>
      <c r="AK812" s="177">
        <v>2</v>
      </c>
      <c r="AL812" s="180">
        <v>1</v>
      </c>
      <c r="AM812" s="179">
        <v>5</v>
      </c>
      <c r="AN812" s="179" t="s">
        <v>1974</v>
      </c>
      <c r="AO812" s="223" t="s">
        <v>776</v>
      </c>
      <c r="AP812" s="29"/>
      <c r="AQ812" s="29"/>
      <c r="AR812" s="29"/>
    </row>
    <row r="813" spans="1:44" ht="14.25">
      <c r="A813" s="42"/>
      <c r="B813" s="43"/>
      <c r="C813" s="44"/>
      <c r="D813" s="45"/>
      <c r="AF813" s="30"/>
      <c r="AG813" s="30"/>
      <c r="AH813" s="30"/>
      <c r="AI813" s="179" t="s">
        <v>622</v>
      </c>
      <c r="AJ813" s="179" t="s">
        <v>623</v>
      </c>
      <c r="AK813" s="177">
        <v>3</v>
      </c>
      <c r="AL813" s="180">
        <v>1</v>
      </c>
      <c r="AM813" s="180"/>
      <c r="AN813" s="180" t="s">
        <v>2040</v>
      </c>
      <c r="AO813" s="223"/>
      <c r="AP813" s="29"/>
      <c r="AQ813" s="29"/>
      <c r="AR813" s="29"/>
    </row>
    <row r="814" spans="1:44" ht="14.25">
      <c r="A814" s="42"/>
      <c r="B814" s="43"/>
      <c r="C814" s="44"/>
      <c r="D814" s="45"/>
      <c r="AF814" s="30"/>
      <c r="AG814" s="30"/>
      <c r="AH814" s="30"/>
      <c r="AI814" s="179" t="s">
        <v>624</v>
      </c>
      <c r="AJ814" s="179" t="s">
        <v>625</v>
      </c>
      <c r="AK814" s="177">
        <v>3</v>
      </c>
      <c r="AL814" s="180">
        <v>1</v>
      </c>
      <c r="AM814" s="180"/>
      <c r="AN814" s="180" t="s">
        <v>2040</v>
      </c>
      <c r="AO814" s="223"/>
      <c r="AP814" s="29"/>
      <c r="AQ814" s="29"/>
      <c r="AR814" s="29"/>
    </row>
    <row r="815" spans="1:44" ht="14.25">
      <c r="A815" s="42"/>
      <c r="B815" s="43"/>
      <c r="C815" s="44"/>
      <c r="D815" s="45"/>
      <c r="AF815" s="30"/>
      <c r="AG815" s="30"/>
      <c r="AH815" s="30"/>
      <c r="AI815" s="179" t="s">
        <v>626</v>
      </c>
      <c r="AJ815" s="179" t="s">
        <v>627</v>
      </c>
      <c r="AK815" s="177">
        <v>1</v>
      </c>
      <c r="AL815" s="180">
        <v>1</v>
      </c>
      <c r="AM815" s="180">
        <v>7</v>
      </c>
      <c r="AN815" s="180" t="s">
        <v>2040</v>
      </c>
      <c r="AO815" s="223" t="s">
        <v>666</v>
      </c>
      <c r="AP815" s="29"/>
      <c r="AQ815" s="29"/>
      <c r="AR815" s="29"/>
    </row>
    <row r="816" spans="1:44" ht="14.25">
      <c r="A816" s="42"/>
      <c r="B816" s="43"/>
      <c r="C816" s="44"/>
      <c r="D816" s="45"/>
      <c r="AF816" s="30"/>
      <c r="AG816" s="30"/>
      <c r="AH816" s="30"/>
      <c r="AI816" s="179" t="s">
        <v>628</v>
      </c>
      <c r="AJ816" s="179" t="s">
        <v>629</v>
      </c>
      <c r="AK816" s="177">
        <v>1</v>
      </c>
      <c r="AL816" s="180">
        <v>1</v>
      </c>
      <c r="AM816" s="180"/>
      <c r="AN816" s="180" t="s">
        <v>2040</v>
      </c>
      <c r="AO816" s="223"/>
      <c r="AP816" s="29"/>
      <c r="AQ816" s="29"/>
      <c r="AR816" s="29"/>
    </row>
    <row r="817" spans="1:44" ht="14.25">
      <c r="A817" s="42"/>
      <c r="B817" s="43"/>
      <c r="C817" s="44"/>
      <c r="D817" s="45"/>
      <c r="AF817" s="30"/>
      <c r="AG817" s="30"/>
      <c r="AH817" s="30"/>
      <c r="AI817" s="179" t="s">
        <v>630</v>
      </c>
      <c r="AJ817" s="179" t="s">
        <v>631</v>
      </c>
      <c r="AK817" s="177">
        <v>3</v>
      </c>
      <c r="AL817" s="179">
        <v>2</v>
      </c>
      <c r="AM817" s="179"/>
      <c r="AN817" s="179" t="s">
        <v>1974</v>
      </c>
      <c r="AO817" s="223"/>
      <c r="AP817" s="29"/>
      <c r="AQ817" s="29"/>
      <c r="AR817" s="29"/>
    </row>
    <row r="818" spans="1:44" ht="14.25">
      <c r="A818" s="42"/>
      <c r="B818" s="43"/>
      <c r="C818" s="44"/>
      <c r="D818" s="45"/>
      <c r="AF818" s="30"/>
      <c r="AG818" s="30"/>
      <c r="AH818" s="30"/>
      <c r="AI818" s="179" t="s">
        <v>632</v>
      </c>
      <c r="AJ818" s="179" t="s">
        <v>633</v>
      </c>
      <c r="AK818" s="177">
        <v>3</v>
      </c>
      <c r="AL818" s="179">
        <v>2</v>
      </c>
      <c r="AM818" s="179"/>
      <c r="AN818" s="179" t="s">
        <v>1974</v>
      </c>
      <c r="AO818" s="223"/>
      <c r="AP818" s="29"/>
      <c r="AQ818" s="29"/>
      <c r="AR818" s="29"/>
    </row>
    <row r="819" spans="1:44" ht="14.25">
      <c r="A819" s="42"/>
      <c r="B819" s="43"/>
      <c r="C819" s="44"/>
      <c r="D819" s="45"/>
      <c r="AF819" s="30"/>
      <c r="AG819" s="30"/>
      <c r="AH819" s="30"/>
      <c r="AI819" s="179" t="s">
        <v>634</v>
      </c>
      <c r="AJ819" s="179" t="s">
        <v>635</v>
      </c>
      <c r="AK819" s="177">
        <v>3</v>
      </c>
      <c r="AL819" s="179">
        <v>2</v>
      </c>
      <c r="AM819" s="179"/>
      <c r="AN819" s="179"/>
      <c r="AO819" s="223"/>
      <c r="AP819" s="29"/>
      <c r="AQ819" s="29"/>
      <c r="AR819" s="29"/>
    </row>
    <row r="820" spans="1:44" ht="14.25">
      <c r="A820" s="42"/>
      <c r="B820" s="43"/>
      <c r="C820" s="44"/>
      <c r="D820" s="45"/>
      <c r="AF820" s="30"/>
      <c r="AG820" s="30"/>
      <c r="AH820" s="30"/>
      <c r="AI820" s="179" t="s">
        <v>636</v>
      </c>
      <c r="AJ820" s="179" t="s">
        <v>637</v>
      </c>
      <c r="AK820" s="177">
        <v>3</v>
      </c>
      <c r="AL820" s="179">
        <v>2</v>
      </c>
      <c r="AM820" s="179"/>
      <c r="AN820" s="179"/>
      <c r="AO820" s="223"/>
      <c r="AP820" s="29"/>
      <c r="AQ820" s="29"/>
      <c r="AR820" s="29"/>
    </row>
    <row r="821" spans="1:44" ht="14.25">
      <c r="A821" s="42"/>
      <c r="B821" s="43"/>
      <c r="C821" s="44"/>
      <c r="D821" s="45"/>
      <c r="AF821" s="30"/>
      <c r="AG821" s="30"/>
      <c r="AH821" s="30"/>
      <c r="AI821" s="179" t="s">
        <v>638</v>
      </c>
      <c r="AJ821" s="179" t="s">
        <v>639</v>
      </c>
      <c r="AK821" s="177">
        <v>3</v>
      </c>
      <c r="AL821" s="179">
        <v>2</v>
      </c>
      <c r="AM821" s="179"/>
      <c r="AN821" s="179"/>
      <c r="AO821" s="223"/>
      <c r="AP821" s="29"/>
      <c r="AQ821" s="29"/>
      <c r="AR821" s="29"/>
    </row>
    <row r="822" spans="1:44" ht="14.25">
      <c r="A822" s="42"/>
      <c r="B822" s="43"/>
      <c r="C822" s="44"/>
      <c r="D822" s="45"/>
      <c r="AF822" s="30"/>
      <c r="AG822" s="34"/>
      <c r="AH822" s="34"/>
      <c r="AI822" s="179" t="s">
        <v>640</v>
      </c>
      <c r="AJ822" s="179" t="s">
        <v>641</v>
      </c>
      <c r="AK822" s="177">
        <v>0.5</v>
      </c>
      <c r="AL822" s="179">
        <v>2</v>
      </c>
      <c r="AM822" s="179"/>
      <c r="AN822" s="179"/>
      <c r="AO822" s="223"/>
      <c r="AP822" s="29"/>
      <c r="AQ822" s="29"/>
      <c r="AR822" s="29"/>
    </row>
    <row r="823" spans="1:44" ht="14.25">
      <c r="A823" s="42"/>
      <c r="B823" s="43"/>
      <c r="C823" s="44"/>
      <c r="D823" s="45"/>
      <c r="AF823" s="30"/>
      <c r="AG823" s="34"/>
      <c r="AH823" s="34"/>
      <c r="AI823" s="179" t="s">
        <v>642</v>
      </c>
      <c r="AJ823" s="179" t="s">
        <v>643</v>
      </c>
      <c r="AK823" s="177">
        <v>0.5</v>
      </c>
      <c r="AL823" s="179">
        <v>2</v>
      </c>
      <c r="AM823" s="179"/>
      <c r="AN823" s="179"/>
      <c r="AO823" s="223"/>
      <c r="AP823" s="29"/>
      <c r="AQ823" s="29"/>
      <c r="AR823" s="29"/>
    </row>
    <row r="824" spans="1:44" ht="14.25">
      <c r="A824" s="42"/>
      <c r="B824" s="43"/>
      <c r="C824" s="44"/>
      <c r="D824" s="45"/>
      <c r="AF824" s="30"/>
      <c r="AG824" s="34"/>
      <c r="AH824" s="34"/>
      <c r="AI824" s="179" t="s">
        <v>644</v>
      </c>
      <c r="AJ824" s="179" t="s">
        <v>645</v>
      </c>
      <c r="AK824" s="177">
        <v>2</v>
      </c>
      <c r="AL824" s="179">
        <v>2</v>
      </c>
      <c r="AM824" s="179"/>
      <c r="AN824" s="179"/>
      <c r="AO824" s="223"/>
      <c r="AP824" s="29"/>
      <c r="AQ824" s="29"/>
      <c r="AR824" s="29"/>
    </row>
    <row r="825" spans="1:44" ht="14.25">
      <c r="A825" s="42"/>
      <c r="B825" s="43"/>
      <c r="C825" s="44"/>
      <c r="D825" s="45"/>
      <c r="AF825" s="30"/>
      <c r="AG825" s="34"/>
      <c r="AH825" s="34"/>
      <c r="AI825" s="179" t="s">
        <v>646</v>
      </c>
      <c r="AJ825" s="179" t="s">
        <v>647</v>
      </c>
      <c r="AK825" s="177">
        <v>0.5</v>
      </c>
      <c r="AL825" s="179">
        <v>2</v>
      </c>
      <c r="AM825" s="179"/>
      <c r="AN825" s="179"/>
      <c r="AO825" s="223"/>
      <c r="AP825" s="29"/>
      <c r="AQ825" s="29"/>
      <c r="AR825" s="29"/>
    </row>
    <row r="826" spans="1:44" ht="14.25">
      <c r="A826" s="42"/>
      <c r="B826" s="43"/>
      <c r="C826" s="44"/>
      <c r="D826" s="45"/>
      <c r="AF826" s="30"/>
      <c r="AG826" s="34"/>
      <c r="AH826" s="34"/>
      <c r="AI826" s="179" t="s">
        <v>648</v>
      </c>
      <c r="AJ826" s="179" t="s">
        <v>649</v>
      </c>
      <c r="AK826" s="177">
        <v>0.5</v>
      </c>
      <c r="AL826" s="179">
        <v>2</v>
      </c>
      <c r="AM826" s="179"/>
      <c r="AN826" s="179"/>
      <c r="AO826" s="223"/>
      <c r="AP826" s="29"/>
      <c r="AQ826" s="29"/>
      <c r="AR826" s="29"/>
    </row>
    <row r="827" spans="1:44" ht="14.25">
      <c r="A827" s="42"/>
      <c r="B827" s="43"/>
      <c r="C827" s="44"/>
      <c r="D827" s="45"/>
      <c r="AF827" s="30"/>
      <c r="AG827" s="34"/>
      <c r="AH827" s="34"/>
      <c r="AI827" s="179" t="s">
        <v>650</v>
      </c>
      <c r="AJ827" s="179" t="s">
        <v>651</v>
      </c>
      <c r="AK827" s="177">
        <v>2</v>
      </c>
      <c r="AL827" s="179">
        <v>2</v>
      </c>
      <c r="AM827" s="179"/>
      <c r="AN827" s="179"/>
      <c r="AO827" s="223"/>
      <c r="AP827" s="29"/>
      <c r="AQ827" s="29"/>
      <c r="AR827" s="29"/>
    </row>
    <row r="828" spans="1:44" ht="14.25">
      <c r="A828" s="38"/>
      <c r="B828" s="43"/>
      <c r="C828" s="44"/>
      <c r="D828" s="45"/>
      <c r="AF828" s="30"/>
      <c r="AG828" s="34"/>
      <c r="AH828" s="34"/>
      <c r="AI828" s="179" t="s">
        <v>652</v>
      </c>
      <c r="AJ828" s="179" t="s">
        <v>653</v>
      </c>
      <c r="AK828" s="177">
        <v>1.5</v>
      </c>
      <c r="AL828" s="179">
        <v>2</v>
      </c>
      <c r="AM828" s="179"/>
      <c r="AN828" s="179"/>
      <c r="AO828" s="223"/>
      <c r="AP828" s="29"/>
      <c r="AQ828" s="29"/>
      <c r="AR828" s="29"/>
    </row>
    <row r="829" spans="1:44" ht="14.25">
      <c r="A829" s="42"/>
      <c r="B829" s="43"/>
      <c r="C829" s="44"/>
      <c r="D829" s="45"/>
      <c r="AF829" s="30"/>
      <c r="AG829" s="34"/>
      <c r="AH829" s="34"/>
      <c r="AI829" s="179" t="s">
        <v>654</v>
      </c>
      <c r="AJ829" s="179" t="s">
        <v>655</v>
      </c>
      <c r="AK829" s="177">
        <v>0.5</v>
      </c>
      <c r="AL829" s="179">
        <v>2</v>
      </c>
      <c r="AM829" s="179"/>
      <c r="AN829" s="179"/>
      <c r="AO829" s="223"/>
      <c r="AP829" s="29"/>
      <c r="AQ829" s="29"/>
      <c r="AR829" s="29"/>
    </row>
    <row r="830" spans="1:44" ht="14.25">
      <c r="A830" s="42"/>
      <c r="B830" s="43"/>
      <c r="C830" s="44"/>
      <c r="D830" s="45"/>
      <c r="AF830" s="30"/>
      <c r="AG830" s="34"/>
      <c r="AH830" s="34"/>
      <c r="AI830" s="179" t="s">
        <v>656</v>
      </c>
      <c r="AJ830" s="179" t="s">
        <v>657</v>
      </c>
      <c r="AK830" s="177">
        <v>1.5</v>
      </c>
      <c r="AL830" s="179">
        <v>2</v>
      </c>
      <c r="AM830" s="179"/>
      <c r="AN830" s="179"/>
      <c r="AO830" s="223"/>
      <c r="AP830" s="29"/>
      <c r="AQ830" s="29"/>
      <c r="AR830" s="29"/>
    </row>
    <row r="831" spans="1:44" ht="14.25">
      <c r="A831" s="42"/>
      <c r="B831" s="43"/>
      <c r="C831" s="44"/>
      <c r="D831" s="45"/>
      <c r="AF831" s="30"/>
      <c r="AG831" s="34"/>
      <c r="AH831" s="34"/>
      <c r="AI831" s="179" t="s">
        <v>658</v>
      </c>
      <c r="AJ831" s="179" t="s">
        <v>659</v>
      </c>
      <c r="AK831" s="177">
        <v>2</v>
      </c>
      <c r="AL831" s="179">
        <v>2</v>
      </c>
      <c r="AM831" s="179"/>
      <c r="AN831" s="179"/>
      <c r="AO831" s="223"/>
      <c r="AP831" s="29"/>
      <c r="AQ831" s="29"/>
      <c r="AR831" s="29"/>
    </row>
    <row r="832" spans="1:44" ht="14.25">
      <c r="A832" s="42"/>
      <c r="B832" s="43"/>
      <c r="C832" s="44"/>
      <c r="D832" s="45"/>
      <c r="AF832" s="30"/>
      <c r="AG832" s="34"/>
      <c r="AH832" s="34"/>
      <c r="AI832" s="179" t="s">
        <v>660</v>
      </c>
      <c r="AJ832" s="179" t="s">
        <v>851</v>
      </c>
      <c r="AK832" s="177">
        <v>0.5</v>
      </c>
      <c r="AL832" s="179">
        <v>2</v>
      </c>
      <c r="AM832" s="179"/>
      <c r="AN832" s="179"/>
      <c r="AO832" s="223"/>
      <c r="AP832" s="29"/>
      <c r="AQ832" s="29"/>
      <c r="AR832" s="29"/>
    </row>
    <row r="833" spans="1:44" ht="14.25">
      <c r="A833" s="42"/>
      <c r="B833" s="43"/>
      <c r="C833" s="44"/>
      <c r="D833" s="45"/>
      <c r="AF833" s="30"/>
      <c r="AG833" s="30"/>
      <c r="AH833" s="30"/>
      <c r="AI833" s="179" t="s">
        <v>852</v>
      </c>
      <c r="AJ833" s="179" t="s">
        <v>853</v>
      </c>
      <c r="AK833" s="177">
        <v>1.5</v>
      </c>
      <c r="AL833" s="179">
        <v>2</v>
      </c>
      <c r="AM833" s="179"/>
      <c r="AN833" s="179"/>
      <c r="AO833" s="223"/>
      <c r="AP833" s="29"/>
      <c r="AQ833" s="29"/>
      <c r="AR833" s="29"/>
    </row>
    <row r="834" spans="1:44" ht="14.25">
      <c r="A834" s="42"/>
      <c r="B834" s="43"/>
      <c r="C834" s="44"/>
      <c r="D834" s="45"/>
      <c r="AF834" s="30"/>
      <c r="AG834" s="34"/>
      <c r="AH834" s="34"/>
      <c r="AI834" s="179" t="s">
        <v>854</v>
      </c>
      <c r="AJ834" s="179" t="s">
        <v>855</v>
      </c>
      <c r="AK834" s="177">
        <v>1</v>
      </c>
      <c r="AL834" s="179">
        <v>2</v>
      </c>
      <c r="AM834" s="179"/>
      <c r="AN834" s="179"/>
      <c r="AO834" s="223"/>
      <c r="AP834" s="29"/>
      <c r="AQ834" s="29"/>
      <c r="AR834" s="29"/>
    </row>
    <row r="835" spans="1:44" ht="14.25">
      <c r="A835" s="42"/>
      <c r="B835" s="43"/>
      <c r="C835" s="44"/>
      <c r="D835" s="45"/>
      <c r="AF835" s="30"/>
      <c r="AG835" s="30"/>
      <c r="AH835" s="30"/>
      <c r="AI835" s="179" t="s">
        <v>856</v>
      </c>
      <c r="AJ835" s="179" t="s">
        <v>857</v>
      </c>
      <c r="AK835" s="177">
        <v>1</v>
      </c>
      <c r="AL835" s="179">
        <v>2</v>
      </c>
      <c r="AM835" s="179"/>
      <c r="AN835" s="179"/>
      <c r="AO835" s="223"/>
      <c r="AP835" s="29"/>
      <c r="AQ835" s="29"/>
      <c r="AR835" s="29"/>
    </row>
    <row r="836" spans="1:44" ht="14.25">
      <c r="A836" s="42"/>
      <c r="B836" s="43"/>
      <c r="C836" s="44"/>
      <c r="D836" s="45"/>
      <c r="AF836" s="30"/>
      <c r="AG836" s="30"/>
      <c r="AH836" s="30"/>
      <c r="AI836" s="179" t="s">
        <v>858</v>
      </c>
      <c r="AJ836" s="179" t="s">
        <v>859</v>
      </c>
      <c r="AK836" s="177">
        <v>1</v>
      </c>
      <c r="AL836" s="179">
        <v>2</v>
      </c>
      <c r="AM836" s="179"/>
      <c r="AN836" s="179"/>
      <c r="AO836" s="223"/>
      <c r="AP836" s="29"/>
      <c r="AQ836" s="29"/>
      <c r="AR836" s="29"/>
    </row>
    <row r="837" spans="1:44" ht="14.25">
      <c r="A837" s="42"/>
      <c r="B837" s="43"/>
      <c r="C837" s="44"/>
      <c r="D837" s="45"/>
      <c r="AF837" s="30"/>
      <c r="AG837" s="30"/>
      <c r="AH837" s="30"/>
      <c r="AI837" s="179" t="s">
        <v>860</v>
      </c>
      <c r="AJ837" s="179" t="s">
        <v>861</v>
      </c>
      <c r="AK837" s="177">
        <v>1</v>
      </c>
      <c r="AL837" s="179">
        <v>2</v>
      </c>
      <c r="AM837" s="179"/>
      <c r="AN837" s="179"/>
      <c r="AO837" s="223"/>
      <c r="AP837" s="29"/>
      <c r="AQ837" s="29"/>
      <c r="AR837" s="29"/>
    </row>
    <row r="838" spans="1:44" ht="14.25">
      <c r="A838" s="42"/>
      <c r="B838" s="43"/>
      <c r="C838" s="44"/>
      <c r="D838" s="45"/>
      <c r="AF838" s="30"/>
      <c r="AG838" s="34"/>
      <c r="AH838" s="34"/>
      <c r="AI838" s="179" t="s">
        <v>862</v>
      </c>
      <c r="AJ838" s="179" t="s">
        <v>863</v>
      </c>
      <c r="AK838" s="177">
        <v>1</v>
      </c>
      <c r="AL838" s="179">
        <v>2</v>
      </c>
      <c r="AM838" s="179"/>
      <c r="AN838" s="179"/>
      <c r="AO838" s="223"/>
      <c r="AP838" s="29"/>
      <c r="AQ838" s="29"/>
      <c r="AR838" s="29"/>
    </row>
    <row r="839" spans="1:44" ht="14.25">
      <c r="A839" s="42"/>
      <c r="B839" s="43"/>
      <c r="C839" s="44"/>
      <c r="D839" s="45"/>
      <c r="AF839" s="30"/>
      <c r="AG839" s="34"/>
      <c r="AH839" s="34"/>
      <c r="AI839" s="179" t="s">
        <v>864</v>
      </c>
      <c r="AJ839" s="179" t="s">
        <v>865</v>
      </c>
      <c r="AK839" s="177">
        <v>1</v>
      </c>
      <c r="AL839" s="179">
        <v>2</v>
      </c>
      <c r="AM839" s="179"/>
      <c r="AN839" s="179"/>
      <c r="AO839" s="223"/>
      <c r="AP839" s="29"/>
      <c r="AQ839" s="29"/>
      <c r="AR839" s="29"/>
    </row>
    <row r="840" spans="1:44" ht="14.25">
      <c r="A840" s="42"/>
      <c r="B840" s="43"/>
      <c r="C840" s="44"/>
      <c r="D840" s="45"/>
      <c r="AF840" s="30"/>
      <c r="AG840" s="30"/>
      <c r="AH840" s="30"/>
      <c r="AI840" s="179" t="s">
        <v>866</v>
      </c>
      <c r="AJ840" s="179" t="s">
        <v>867</v>
      </c>
      <c r="AK840" s="177">
        <v>1</v>
      </c>
      <c r="AL840" s="179">
        <v>2</v>
      </c>
      <c r="AM840" s="179"/>
      <c r="AN840" s="179"/>
      <c r="AO840" s="223"/>
      <c r="AP840" s="29"/>
      <c r="AQ840" s="29"/>
      <c r="AR840" s="29"/>
    </row>
    <row r="841" spans="1:44" ht="14.25">
      <c r="A841" s="42"/>
      <c r="B841" s="43"/>
      <c r="C841" s="44"/>
      <c r="D841" s="45"/>
      <c r="AF841" s="30"/>
      <c r="AG841" s="34"/>
      <c r="AH841" s="34"/>
      <c r="AI841" s="179" t="s">
        <v>868</v>
      </c>
      <c r="AJ841" s="179" t="s">
        <v>869</v>
      </c>
      <c r="AK841" s="177">
        <v>1</v>
      </c>
      <c r="AL841" s="179">
        <v>2</v>
      </c>
      <c r="AM841" s="179"/>
      <c r="AN841" s="179"/>
      <c r="AO841" s="223"/>
      <c r="AP841" s="29"/>
      <c r="AQ841" s="29"/>
      <c r="AR841" s="29"/>
    </row>
    <row r="842" spans="1:44" ht="14.25">
      <c r="A842" s="42"/>
      <c r="B842" s="43"/>
      <c r="C842" s="44"/>
      <c r="D842" s="45"/>
      <c r="AF842" s="30"/>
      <c r="AG842" s="34"/>
      <c r="AH842" s="34"/>
      <c r="AI842" s="179" t="s">
        <v>870</v>
      </c>
      <c r="AJ842" s="179" t="s">
        <v>871</v>
      </c>
      <c r="AK842" s="177">
        <v>1.5</v>
      </c>
      <c r="AL842" s="179">
        <v>2</v>
      </c>
      <c r="AM842" s="179"/>
      <c r="AN842" s="179"/>
      <c r="AO842" s="223"/>
      <c r="AP842" s="29"/>
      <c r="AQ842" s="29"/>
      <c r="AR842" s="29"/>
    </row>
    <row r="843" spans="1:44" ht="14.25">
      <c r="A843" s="42"/>
      <c r="B843" s="43"/>
      <c r="C843" s="44"/>
      <c r="D843" s="45"/>
      <c r="AF843" s="30"/>
      <c r="AG843" s="30"/>
      <c r="AH843" s="30"/>
      <c r="AI843" s="179" t="s">
        <v>872</v>
      </c>
      <c r="AJ843" s="179" t="s">
        <v>873</v>
      </c>
      <c r="AK843" s="177">
        <v>2</v>
      </c>
      <c r="AL843" s="179">
        <v>2</v>
      </c>
      <c r="AM843" s="179"/>
      <c r="AN843" s="179"/>
      <c r="AO843" s="223"/>
      <c r="AP843" s="29"/>
      <c r="AQ843" s="29"/>
      <c r="AR843" s="29"/>
    </row>
    <row r="844" spans="1:44" ht="14.25">
      <c r="A844" s="42"/>
      <c r="B844" s="43"/>
      <c r="C844" s="44"/>
      <c r="D844" s="45"/>
      <c r="AF844" s="30"/>
      <c r="AG844" s="34"/>
      <c r="AH844" s="34"/>
      <c r="AI844" s="179" t="s">
        <v>874</v>
      </c>
      <c r="AJ844" s="179" t="s">
        <v>875</v>
      </c>
      <c r="AK844" s="177">
        <v>0.5</v>
      </c>
      <c r="AL844" s="179">
        <v>2</v>
      </c>
      <c r="AM844" s="179"/>
      <c r="AN844" s="179"/>
      <c r="AO844" s="223"/>
      <c r="AP844" s="29"/>
      <c r="AQ844" s="29"/>
      <c r="AR844" s="29"/>
    </row>
    <row r="845" spans="1:44" ht="14.25">
      <c r="A845" s="42"/>
      <c r="B845" s="43"/>
      <c r="C845" s="44"/>
      <c r="D845" s="45"/>
      <c r="AF845" s="30"/>
      <c r="AG845" s="34"/>
      <c r="AH845" s="34"/>
      <c r="AI845" s="179" t="s">
        <v>888</v>
      </c>
      <c r="AJ845" s="179" t="s">
        <v>889</v>
      </c>
      <c r="AK845" s="177">
        <v>1.5</v>
      </c>
      <c r="AL845" s="179">
        <v>2</v>
      </c>
      <c r="AM845" s="179"/>
      <c r="AN845" s="179"/>
      <c r="AO845" s="223"/>
      <c r="AP845" s="29"/>
      <c r="AQ845" s="29"/>
      <c r="AR845" s="29"/>
    </row>
    <row r="846" spans="1:44" ht="14.25">
      <c r="A846" s="42"/>
      <c r="B846" s="43"/>
      <c r="C846" s="44"/>
      <c r="D846" s="45"/>
      <c r="AF846" s="30"/>
      <c r="AG846" s="30"/>
      <c r="AH846" s="30"/>
      <c r="AI846" s="179" t="s">
        <v>890</v>
      </c>
      <c r="AJ846" s="179" t="s">
        <v>891</v>
      </c>
      <c r="AK846" s="177">
        <v>1.5</v>
      </c>
      <c r="AL846" s="179">
        <v>2</v>
      </c>
      <c r="AM846" s="179"/>
      <c r="AN846" s="179"/>
      <c r="AO846" s="223"/>
      <c r="AP846" s="29"/>
      <c r="AQ846" s="29"/>
      <c r="AR846" s="29"/>
    </row>
    <row r="847" spans="1:44" ht="14.25">
      <c r="A847" s="42"/>
      <c r="B847" s="43"/>
      <c r="C847" s="44"/>
      <c r="D847" s="45"/>
      <c r="AF847" s="30"/>
      <c r="AG847" s="34"/>
      <c r="AH847" s="34"/>
      <c r="AI847" s="179" t="s">
        <v>892</v>
      </c>
      <c r="AJ847" s="179" t="s">
        <v>893</v>
      </c>
      <c r="AK847" s="177">
        <v>4</v>
      </c>
      <c r="AL847" s="179">
        <v>2</v>
      </c>
      <c r="AM847" s="179"/>
      <c r="AN847" s="179"/>
      <c r="AO847" s="223"/>
      <c r="AP847" s="29"/>
      <c r="AQ847" s="29"/>
      <c r="AR847" s="29"/>
    </row>
    <row r="848" spans="1:44" ht="14.25">
      <c r="A848" s="42"/>
      <c r="B848" s="43"/>
      <c r="C848" s="44"/>
      <c r="D848" s="45"/>
      <c r="AF848" s="30"/>
      <c r="AG848" s="34"/>
      <c r="AH848" s="34"/>
      <c r="AI848" s="179" t="s">
        <v>894</v>
      </c>
      <c r="AJ848" s="179" t="s">
        <v>895</v>
      </c>
      <c r="AK848" s="177">
        <v>1.5</v>
      </c>
      <c r="AL848" s="179">
        <v>2</v>
      </c>
      <c r="AM848" s="179"/>
      <c r="AN848" s="179"/>
      <c r="AO848" s="223"/>
      <c r="AP848" s="29"/>
      <c r="AQ848" s="29"/>
      <c r="AR848" s="29"/>
    </row>
    <row r="849" spans="1:44" ht="14.25">
      <c r="A849" s="42"/>
      <c r="B849" s="43"/>
      <c r="C849" s="44"/>
      <c r="D849" s="45"/>
      <c r="AF849" s="30"/>
      <c r="AG849" s="34"/>
      <c r="AH849" s="34"/>
      <c r="AI849" s="179" t="s">
        <v>896</v>
      </c>
      <c r="AJ849" s="179" t="s">
        <v>897</v>
      </c>
      <c r="AK849" s="177">
        <v>0.5</v>
      </c>
      <c r="AL849" s="179">
        <v>2</v>
      </c>
      <c r="AM849" s="179"/>
      <c r="AN849" s="179"/>
      <c r="AO849" s="223"/>
      <c r="AP849" s="29"/>
      <c r="AQ849" s="29"/>
      <c r="AR849" s="29"/>
    </row>
    <row r="850" spans="1:44" ht="14.25">
      <c r="A850" s="42"/>
      <c r="B850" s="43"/>
      <c r="C850" s="44"/>
      <c r="D850" s="45"/>
      <c r="AF850" s="30"/>
      <c r="AG850" s="34"/>
      <c r="AH850" s="34"/>
      <c r="AI850" s="179" t="s">
        <v>898</v>
      </c>
      <c r="AJ850" s="179" t="s">
        <v>899</v>
      </c>
      <c r="AK850" s="177">
        <v>1</v>
      </c>
      <c r="AL850" s="179">
        <v>2</v>
      </c>
      <c r="AM850" s="179"/>
      <c r="AN850" s="179"/>
      <c r="AO850" s="223"/>
      <c r="AP850" s="29"/>
      <c r="AQ850" s="29"/>
      <c r="AR850" s="29"/>
    </row>
    <row r="851" spans="1:44" ht="14.25">
      <c r="A851" s="42"/>
      <c r="B851" s="43"/>
      <c r="C851" s="44"/>
      <c r="D851" s="45"/>
      <c r="AF851" s="30"/>
      <c r="AG851" s="30"/>
      <c r="AH851" s="30"/>
      <c r="AI851" s="179" t="s">
        <v>900</v>
      </c>
      <c r="AJ851" s="179" t="s">
        <v>901</v>
      </c>
      <c r="AK851" s="177">
        <v>0.5</v>
      </c>
      <c r="AL851" s="179">
        <v>2</v>
      </c>
      <c r="AM851" s="179"/>
      <c r="AN851" s="179"/>
      <c r="AO851" s="223"/>
      <c r="AP851" s="29"/>
      <c r="AQ851" s="29"/>
      <c r="AR851" s="29"/>
    </row>
    <row r="852" spans="1:44" ht="14.25">
      <c r="A852" s="42"/>
      <c r="B852" s="43"/>
      <c r="C852" s="44"/>
      <c r="D852" s="45"/>
      <c r="AF852" s="30"/>
      <c r="AG852" s="30"/>
      <c r="AH852" s="30"/>
      <c r="AI852" s="179" t="s">
        <v>902</v>
      </c>
      <c r="AJ852" s="179" t="s">
        <v>903</v>
      </c>
      <c r="AK852" s="177">
        <v>0.5</v>
      </c>
      <c r="AL852" s="179">
        <v>2</v>
      </c>
      <c r="AM852" s="179"/>
      <c r="AN852" s="179"/>
      <c r="AO852" s="223"/>
      <c r="AP852" s="29"/>
      <c r="AQ852" s="29"/>
      <c r="AR852" s="29"/>
    </row>
    <row r="853" spans="1:44" ht="14.25">
      <c r="A853" s="42"/>
      <c r="B853" s="43"/>
      <c r="C853" s="44"/>
      <c r="D853" s="45"/>
      <c r="AF853" s="30"/>
      <c r="AG853" s="30"/>
      <c r="AH853" s="30"/>
      <c r="AI853" s="179" t="s">
        <v>904</v>
      </c>
      <c r="AJ853" s="179" t="s">
        <v>905</v>
      </c>
      <c r="AK853" s="177">
        <v>1.5</v>
      </c>
      <c r="AL853" s="179">
        <v>2</v>
      </c>
      <c r="AM853" s="179"/>
      <c r="AN853" s="179"/>
      <c r="AO853" s="223"/>
      <c r="AP853" s="29"/>
      <c r="AQ853" s="29"/>
      <c r="AR853" s="29"/>
    </row>
    <row r="854" spans="1:44" ht="14.25">
      <c r="A854" s="42"/>
      <c r="B854" s="43"/>
      <c r="C854" s="44"/>
      <c r="D854" s="45"/>
      <c r="AF854" s="30"/>
      <c r="AG854" s="30"/>
      <c r="AH854" s="30"/>
      <c r="AI854" s="179" t="s">
        <v>906</v>
      </c>
      <c r="AJ854" s="179" t="s">
        <v>907</v>
      </c>
      <c r="AK854" s="177">
        <v>2</v>
      </c>
      <c r="AL854" s="179">
        <v>2</v>
      </c>
      <c r="AM854" s="179"/>
      <c r="AN854" s="179"/>
      <c r="AO854" s="223"/>
      <c r="AP854" s="29"/>
      <c r="AQ854" s="29"/>
      <c r="AR854" s="29"/>
    </row>
    <row r="855" spans="1:44" ht="14.25">
      <c r="A855" s="38"/>
      <c r="B855" s="43"/>
      <c r="C855" s="44"/>
      <c r="D855" s="45"/>
      <c r="AF855" s="30"/>
      <c r="AG855" s="30"/>
      <c r="AH855" s="30"/>
      <c r="AI855" s="179" t="s">
        <v>908</v>
      </c>
      <c r="AJ855" s="179" t="s">
        <v>909</v>
      </c>
      <c r="AK855" s="177">
        <v>2</v>
      </c>
      <c r="AL855" s="179">
        <v>2</v>
      </c>
      <c r="AM855" s="179"/>
      <c r="AN855" s="179"/>
      <c r="AO855" s="223"/>
      <c r="AP855" s="29"/>
      <c r="AQ855" s="29"/>
      <c r="AR855" s="29"/>
    </row>
    <row r="856" spans="1:44" ht="14.25">
      <c r="A856" s="38"/>
      <c r="B856" s="43"/>
      <c r="C856" s="44"/>
      <c r="D856" s="45"/>
      <c r="AF856" s="30"/>
      <c r="AG856" s="30"/>
      <c r="AH856" s="30"/>
      <c r="AI856" s="179" t="s">
        <v>910</v>
      </c>
      <c r="AJ856" s="179" t="s">
        <v>911</v>
      </c>
      <c r="AK856" s="177">
        <v>0.5</v>
      </c>
      <c r="AL856" s="179">
        <v>2</v>
      </c>
      <c r="AM856" s="179"/>
      <c r="AN856" s="179"/>
      <c r="AO856" s="223"/>
      <c r="AP856" s="29"/>
      <c r="AQ856" s="29"/>
      <c r="AR856" s="29"/>
    </row>
    <row r="857" spans="1:44" ht="14.25">
      <c r="A857" s="42"/>
      <c r="B857" s="43"/>
      <c r="C857" s="44"/>
      <c r="D857" s="45"/>
      <c r="AF857" s="30"/>
      <c r="AG857" s="30"/>
      <c r="AH857" s="30"/>
      <c r="AI857" s="179" t="s">
        <v>912</v>
      </c>
      <c r="AJ857" s="179" t="s">
        <v>913</v>
      </c>
      <c r="AK857" s="177">
        <v>0.5</v>
      </c>
      <c r="AL857" s="179">
        <v>2</v>
      </c>
      <c r="AM857" s="179"/>
      <c r="AN857" s="179"/>
      <c r="AO857" s="223"/>
      <c r="AP857" s="29"/>
      <c r="AQ857" s="29"/>
      <c r="AR857" s="29"/>
    </row>
    <row r="858" spans="1:44" ht="14.25">
      <c r="A858" s="42"/>
      <c r="B858" s="43"/>
      <c r="C858" s="44"/>
      <c r="D858" s="45"/>
      <c r="AF858" s="30"/>
      <c r="AG858" s="30"/>
      <c r="AH858" s="30"/>
      <c r="AI858" s="179" t="s">
        <v>914</v>
      </c>
      <c r="AJ858" s="179" t="s">
        <v>915</v>
      </c>
      <c r="AK858" s="177">
        <v>0.5</v>
      </c>
      <c r="AL858" s="179">
        <v>2</v>
      </c>
      <c r="AM858" s="179"/>
      <c r="AN858" s="179" t="s">
        <v>1974</v>
      </c>
      <c r="AO858" s="223"/>
      <c r="AP858" s="29"/>
      <c r="AQ858" s="29"/>
      <c r="AR858" s="29"/>
    </row>
    <row r="859" spans="1:44" ht="14.25">
      <c r="A859" s="42"/>
      <c r="B859" s="43"/>
      <c r="C859" s="44"/>
      <c r="D859" s="45"/>
      <c r="AF859" s="30"/>
      <c r="AG859" s="30"/>
      <c r="AH859" s="30"/>
      <c r="AI859" s="179" t="s">
        <v>916</v>
      </c>
      <c r="AJ859" s="179" t="s">
        <v>917</v>
      </c>
      <c r="AK859" s="177">
        <v>2</v>
      </c>
      <c r="AL859" s="179">
        <v>2</v>
      </c>
      <c r="AM859" s="179"/>
      <c r="AN859" s="179"/>
      <c r="AO859" s="223"/>
      <c r="AP859" s="29"/>
      <c r="AQ859" s="29"/>
      <c r="AR859" s="29"/>
    </row>
    <row r="860" spans="1:44" ht="14.25">
      <c r="A860" s="42"/>
      <c r="B860" s="43"/>
      <c r="C860" s="44"/>
      <c r="D860" s="45"/>
      <c r="AF860" s="30"/>
      <c r="AG860" s="30"/>
      <c r="AH860" s="30"/>
      <c r="AI860" s="179" t="s">
        <v>918</v>
      </c>
      <c r="AJ860" s="179" t="s">
        <v>919</v>
      </c>
      <c r="AK860" s="177">
        <v>0.5</v>
      </c>
      <c r="AL860" s="179">
        <v>2</v>
      </c>
      <c r="AM860" s="179"/>
      <c r="AN860" s="179"/>
      <c r="AO860" s="223"/>
      <c r="AP860" s="29"/>
      <c r="AQ860" s="29"/>
      <c r="AR860" s="29"/>
    </row>
    <row r="861" spans="1:44" ht="14.25">
      <c r="A861" s="42"/>
      <c r="B861" s="43"/>
      <c r="C861" s="44"/>
      <c r="D861" s="45"/>
      <c r="AF861" s="30"/>
      <c r="AG861" s="30"/>
      <c r="AH861" s="30"/>
      <c r="AI861" s="179" t="s">
        <v>920</v>
      </c>
      <c r="AJ861" s="179" t="s">
        <v>921</v>
      </c>
      <c r="AK861" s="177">
        <v>0.5</v>
      </c>
      <c r="AL861" s="179">
        <v>2</v>
      </c>
      <c r="AM861" s="179"/>
      <c r="AN861" s="179"/>
      <c r="AO861" s="223"/>
      <c r="AP861" s="29"/>
      <c r="AQ861" s="29"/>
      <c r="AR861" s="29"/>
    </row>
    <row r="862" spans="1:44" ht="14.25">
      <c r="A862" s="42"/>
      <c r="B862" s="43"/>
      <c r="C862" s="44"/>
      <c r="D862" s="45"/>
      <c r="AF862" s="30"/>
      <c r="AG862" s="30"/>
      <c r="AH862" s="30"/>
      <c r="AI862" s="179" t="s">
        <v>922</v>
      </c>
      <c r="AJ862" s="179" t="s">
        <v>923</v>
      </c>
      <c r="AK862" s="177">
        <v>1.5</v>
      </c>
      <c r="AL862" s="179">
        <v>2</v>
      </c>
      <c r="AM862" s="179"/>
      <c r="AN862" s="179"/>
      <c r="AO862" s="223"/>
      <c r="AP862" s="29"/>
      <c r="AQ862" s="29"/>
      <c r="AR862" s="29"/>
    </row>
    <row r="863" spans="1:44" ht="14.25">
      <c r="A863" s="42"/>
      <c r="B863" s="43"/>
      <c r="C863" s="44"/>
      <c r="D863" s="45"/>
      <c r="AF863" s="30"/>
      <c r="AG863" s="30"/>
      <c r="AH863" s="30"/>
      <c r="AI863" s="179" t="s">
        <v>924</v>
      </c>
      <c r="AJ863" s="179" t="s">
        <v>925</v>
      </c>
      <c r="AK863" s="177">
        <v>1</v>
      </c>
      <c r="AL863" s="179">
        <v>2</v>
      </c>
      <c r="AM863" s="179"/>
      <c r="AN863" s="179"/>
      <c r="AO863" s="223"/>
      <c r="AP863" s="29"/>
      <c r="AQ863" s="29"/>
      <c r="AR863" s="29"/>
    </row>
    <row r="864" spans="1:44" ht="14.25">
      <c r="A864" s="42"/>
      <c r="B864" s="43"/>
      <c r="C864" s="44"/>
      <c r="D864" s="45"/>
      <c r="AF864" s="30"/>
      <c r="AG864" s="30"/>
      <c r="AH864" s="30"/>
      <c r="AI864" s="179" t="s">
        <v>926</v>
      </c>
      <c r="AJ864" s="179" t="s">
        <v>927</v>
      </c>
      <c r="AK864" s="177">
        <v>2</v>
      </c>
      <c r="AL864" s="179">
        <v>2</v>
      </c>
      <c r="AM864" s="179"/>
      <c r="AN864" s="179"/>
      <c r="AO864" s="223"/>
      <c r="AP864" s="29"/>
      <c r="AQ864" s="29"/>
      <c r="AR864" s="29"/>
    </row>
    <row r="865" spans="1:44" ht="14.25">
      <c r="A865" s="42"/>
      <c r="B865" s="43"/>
      <c r="C865" s="44"/>
      <c r="D865" s="45"/>
      <c r="AF865" s="30"/>
      <c r="AG865" s="30"/>
      <c r="AH865" s="30"/>
      <c r="AI865" s="179" t="s">
        <v>928</v>
      </c>
      <c r="AJ865" s="179" t="s">
        <v>929</v>
      </c>
      <c r="AK865" s="177">
        <v>1.5</v>
      </c>
      <c r="AL865" s="179">
        <v>2</v>
      </c>
      <c r="AM865" s="179"/>
      <c r="AN865" s="179"/>
      <c r="AO865" s="223"/>
      <c r="AP865" s="29"/>
      <c r="AQ865" s="29"/>
      <c r="AR865" s="29"/>
    </row>
    <row r="866" spans="1:44" ht="14.25">
      <c r="A866" s="42"/>
      <c r="B866" s="43"/>
      <c r="C866" s="44"/>
      <c r="D866" s="45"/>
      <c r="AF866" s="30"/>
      <c r="AG866" s="30"/>
      <c r="AH866" s="30"/>
      <c r="AI866" s="179" t="s">
        <v>930</v>
      </c>
      <c r="AJ866" s="179" t="s">
        <v>931</v>
      </c>
      <c r="AK866" s="177">
        <v>1</v>
      </c>
      <c r="AL866" s="179">
        <v>2</v>
      </c>
      <c r="AM866" s="179"/>
      <c r="AN866" s="179" t="s">
        <v>1974</v>
      </c>
      <c r="AO866" s="223"/>
      <c r="AP866" s="29"/>
      <c r="AQ866" s="29"/>
      <c r="AR866" s="29"/>
    </row>
    <row r="867" spans="1:44" ht="14.25">
      <c r="A867" s="42"/>
      <c r="B867" s="43"/>
      <c r="C867" s="44"/>
      <c r="D867" s="45"/>
      <c r="AF867" s="30"/>
      <c r="AG867" s="30"/>
      <c r="AH867" s="30"/>
      <c r="AI867" s="179" t="s">
        <v>932</v>
      </c>
      <c r="AJ867" s="179" t="s">
        <v>933</v>
      </c>
      <c r="AK867" s="177">
        <v>2</v>
      </c>
      <c r="AL867" s="179">
        <v>2</v>
      </c>
      <c r="AM867" s="179"/>
      <c r="AN867" s="179"/>
      <c r="AO867" s="223"/>
      <c r="AP867" s="29"/>
      <c r="AQ867" s="29"/>
      <c r="AR867" s="29"/>
    </row>
    <row r="868" spans="1:44" ht="14.25">
      <c r="A868" s="42"/>
      <c r="B868" s="43"/>
      <c r="C868" s="44"/>
      <c r="D868" s="45"/>
      <c r="AF868" s="30"/>
      <c r="AG868" s="30"/>
      <c r="AH868" s="30"/>
      <c r="AI868" s="179" t="s">
        <v>934</v>
      </c>
      <c r="AJ868" s="179" t="s">
        <v>935</v>
      </c>
      <c r="AK868" s="177">
        <v>2.5</v>
      </c>
      <c r="AL868" s="179">
        <v>2</v>
      </c>
      <c r="AM868" s="179"/>
      <c r="AN868" s="179"/>
      <c r="AO868" s="223"/>
      <c r="AP868" s="29"/>
      <c r="AQ868" s="29"/>
      <c r="AR868" s="29"/>
    </row>
    <row r="869" spans="1:44" ht="14.25">
      <c r="A869" s="42"/>
      <c r="B869" s="43"/>
      <c r="C869" s="44"/>
      <c r="D869" s="45"/>
      <c r="AF869" s="30"/>
      <c r="AG869" s="30"/>
      <c r="AH869" s="30"/>
      <c r="AI869" s="179" t="s">
        <v>936</v>
      </c>
      <c r="AJ869" s="179" t="s">
        <v>937</v>
      </c>
      <c r="AK869" s="177">
        <v>1.5</v>
      </c>
      <c r="AL869" s="179">
        <v>2</v>
      </c>
      <c r="AM869" s="179"/>
      <c r="AN869" s="179"/>
      <c r="AO869" s="223"/>
      <c r="AP869" s="29"/>
      <c r="AQ869" s="29"/>
      <c r="AR869" s="29"/>
    </row>
    <row r="870" spans="1:44" ht="14.25">
      <c r="A870" s="42"/>
      <c r="B870" s="43"/>
      <c r="C870" s="44"/>
      <c r="D870" s="45"/>
      <c r="AF870" s="30"/>
      <c r="AG870" s="30"/>
      <c r="AH870" s="30"/>
      <c r="AI870" s="179" t="s">
        <v>938</v>
      </c>
      <c r="AJ870" s="179" t="s">
        <v>939</v>
      </c>
      <c r="AK870" s="177">
        <v>0.5</v>
      </c>
      <c r="AL870" s="179">
        <v>2</v>
      </c>
      <c r="AM870" s="179"/>
      <c r="AN870" s="179"/>
      <c r="AO870" s="223"/>
      <c r="AP870" s="29"/>
      <c r="AQ870" s="29"/>
      <c r="AR870" s="29"/>
    </row>
    <row r="871" spans="1:44" ht="14.25">
      <c r="A871" s="42"/>
      <c r="B871" s="43"/>
      <c r="C871" s="44"/>
      <c r="D871" s="45"/>
      <c r="AF871" s="30"/>
      <c r="AG871" s="30"/>
      <c r="AH871" s="30"/>
      <c r="AI871" s="179" t="s">
        <v>940</v>
      </c>
      <c r="AJ871" s="179" t="s">
        <v>941</v>
      </c>
      <c r="AK871" s="177">
        <v>1</v>
      </c>
      <c r="AL871" s="179">
        <v>2</v>
      </c>
      <c r="AM871" s="179"/>
      <c r="AN871" s="179"/>
      <c r="AO871" s="223"/>
      <c r="AP871" s="29"/>
      <c r="AQ871" s="29"/>
      <c r="AR871" s="29"/>
    </row>
    <row r="872" spans="1:44" ht="14.25">
      <c r="A872" s="42"/>
      <c r="B872" s="43"/>
      <c r="C872" s="44"/>
      <c r="D872" s="45"/>
      <c r="AF872" s="30"/>
      <c r="AG872" s="30"/>
      <c r="AH872" s="30"/>
      <c r="AI872" s="179" t="s">
        <v>942</v>
      </c>
      <c r="AJ872" s="179" t="s">
        <v>943</v>
      </c>
      <c r="AK872" s="177">
        <v>1.5</v>
      </c>
      <c r="AL872" s="179">
        <v>2</v>
      </c>
      <c r="AM872" s="179"/>
      <c r="AN872" s="179"/>
      <c r="AO872" s="223"/>
      <c r="AP872" s="29"/>
      <c r="AQ872" s="29"/>
      <c r="AR872" s="29"/>
    </row>
    <row r="873" spans="1:44" ht="14.25">
      <c r="A873" s="42"/>
      <c r="B873" s="43"/>
      <c r="C873" s="44"/>
      <c r="D873" s="45"/>
      <c r="AF873" s="30"/>
      <c r="AG873" s="30"/>
      <c r="AH873" s="30"/>
      <c r="AI873" s="179" t="s">
        <v>944</v>
      </c>
      <c r="AJ873" s="179" t="s">
        <v>945</v>
      </c>
      <c r="AK873" s="177">
        <v>1</v>
      </c>
      <c r="AL873" s="179">
        <v>2</v>
      </c>
      <c r="AM873" s="179"/>
      <c r="AN873" s="179" t="s">
        <v>1974</v>
      </c>
      <c r="AO873" s="223"/>
      <c r="AP873" s="29"/>
      <c r="AQ873" s="29"/>
      <c r="AR873" s="29"/>
    </row>
    <row r="874" spans="1:44" ht="14.25">
      <c r="A874" s="42"/>
      <c r="B874" s="43"/>
      <c r="C874" s="44"/>
      <c r="D874" s="45"/>
      <c r="AF874" s="30"/>
      <c r="AG874" s="30"/>
      <c r="AH874" s="30"/>
      <c r="AI874" s="179" t="s">
        <v>946</v>
      </c>
      <c r="AJ874" s="179" t="s">
        <v>947</v>
      </c>
      <c r="AK874" s="177">
        <v>1.5</v>
      </c>
      <c r="AL874" s="179">
        <v>2</v>
      </c>
      <c r="AM874" s="179"/>
      <c r="AN874" s="179"/>
      <c r="AO874" s="223"/>
      <c r="AP874" s="29"/>
      <c r="AQ874" s="29"/>
      <c r="AR874" s="29"/>
    </row>
    <row r="875" spans="1:44" ht="14.25">
      <c r="A875" s="42"/>
      <c r="B875" s="43"/>
      <c r="C875" s="44"/>
      <c r="D875" s="45"/>
      <c r="AF875" s="30"/>
      <c r="AG875" s="30"/>
      <c r="AH875" s="30"/>
      <c r="AI875" s="179" t="s">
        <v>948</v>
      </c>
      <c r="AJ875" s="179" t="s">
        <v>949</v>
      </c>
      <c r="AK875" s="177">
        <v>0.5</v>
      </c>
      <c r="AL875" s="179">
        <v>2</v>
      </c>
      <c r="AM875" s="179"/>
      <c r="AN875" s="179"/>
      <c r="AO875" s="223"/>
      <c r="AP875" s="29"/>
      <c r="AQ875" s="29"/>
      <c r="AR875" s="29"/>
    </row>
    <row r="876" spans="1:44" ht="14.25">
      <c r="A876" s="42"/>
      <c r="B876" s="43"/>
      <c r="C876" s="44"/>
      <c r="D876" s="45"/>
      <c r="AF876" s="30"/>
      <c r="AG876" s="30"/>
      <c r="AH876" s="30"/>
      <c r="AI876" s="179" t="s">
        <v>950</v>
      </c>
      <c r="AJ876" s="179" t="s">
        <v>951</v>
      </c>
      <c r="AK876" s="177">
        <v>1.5</v>
      </c>
      <c r="AL876" s="179">
        <v>2</v>
      </c>
      <c r="AM876" s="179"/>
      <c r="AN876" s="179"/>
      <c r="AO876" s="223"/>
      <c r="AP876" s="29"/>
      <c r="AQ876" s="29"/>
      <c r="AR876" s="29"/>
    </row>
    <row r="877" spans="1:44" ht="14.25">
      <c r="A877" s="42"/>
      <c r="B877" s="43"/>
      <c r="C877" s="44"/>
      <c r="D877" s="45"/>
      <c r="AF877" s="30"/>
      <c r="AG877" s="30"/>
      <c r="AH877" s="30"/>
      <c r="AI877" s="179" t="s">
        <v>952</v>
      </c>
      <c r="AJ877" s="179" t="s">
        <v>953</v>
      </c>
      <c r="AK877" s="177">
        <v>1.5</v>
      </c>
      <c r="AL877" s="179">
        <v>2</v>
      </c>
      <c r="AM877" s="179"/>
      <c r="AN877" s="179"/>
      <c r="AO877" s="223"/>
      <c r="AP877" s="29"/>
      <c r="AQ877" s="29"/>
      <c r="AR877" s="29"/>
    </row>
    <row r="878" spans="1:44" ht="14.25">
      <c r="A878" s="42"/>
      <c r="B878" s="43"/>
      <c r="C878" s="44"/>
      <c r="D878" s="45"/>
      <c r="AF878" s="30"/>
      <c r="AG878" s="30"/>
      <c r="AH878" s="30"/>
      <c r="AI878" s="179" t="s">
        <v>954</v>
      </c>
      <c r="AJ878" s="179" t="s">
        <v>955</v>
      </c>
      <c r="AK878" s="177">
        <v>1</v>
      </c>
      <c r="AL878" s="179">
        <v>2</v>
      </c>
      <c r="AM878" s="179"/>
      <c r="AN878" s="179" t="s">
        <v>1974</v>
      </c>
      <c r="AO878" s="223"/>
      <c r="AP878" s="29"/>
      <c r="AQ878" s="29"/>
      <c r="AR878" s="29"/>
    </row>
    <row r="879" spans="1:44" ht="14.25">
      <c r="A879" s="42"/>
      <c r="B879" s="43"/>
      <c r="C879" s="44"/>
      <c r="D879" s="45"/>
      <c r="AF879" s="30"/>
      <c r="AG879" s="30"/>
      <c r="AH879" s="30"/>
      <c r="AI879" s="179" t="s">
        <v>956</v>
      </c>
      <c r="AJ879" s="179" t="s">
        <v>957</v>
      </c>
      <c r="AK879" s="177">
        <v>0.5</v>
      </c>
      <c r="AL879" s="179">
        <v>2</v>
      </c>
      <c r="AM879" s="179"/>
      <c r="AN879" s="179"/>
      <c r="AO879" s="223"/>
      <c r="AP879" s="29"/>
      <c r="AQ879" s="29"/>
      <c r="AR879" s="29"/>
    </row>
    <row r="880" spans="1:44" ht="14.25">
      <c r="A880" s="42"/>
      <c r="B880" s="43"/>
      <c r="C880" s="44"/>
      <c r="D880" s="45"/>
      <c r="AF880" s="30"/>
      <c r="AG880" s="30"/>
      <c r="AH880" s="30"/>
      <c r="AI880" s="179" t="s">
        <v>958</v>
      </c>
      <c r="AJ880" s="179" t="s">
        <v>959</v>
      </c>
      <c r="AK880" s="177">
        <v>2</v>
      </c>
      <c r="AL880" s="179">
        <v>2</v>
      </c>
      <c r="AM880" s="179"/>
      <c r="AN880" s="179" t="s">
        <v>1974</v>
      </c>
      <c r="AO880" s="223"/>
      <c r="AP880" s="29"/>
      <c r="AQ880" s="29"/>
      <c r="AR880" s="29"/>
    </row>
    <row r="881" spans="1:44" ht="14.25">
      <c r="A881" s="42"/>
      <c r="B881" s="43"/>
      <c r="C881" s="44"/>
      <c r="D881" s="45"/>
      <c r="AF881" s="30"/>
      <c r="AG881" s="30"/>
      <c r="AH881" s="30"/>
      <c r="AI881" s="179" t="s">
        <v>960</v>
      </c>
      <c r="AJ881" s="179" t="s">
        <v>2052</v>
      </c>
      <c r="AK881" s="177">
        <v>1</v>
      </c>
      <c r="AL881" s="179">
        <v>2</v>
      </c>
      <c r="AM881" s="179"/>
      <c r="AN881" s="179"/>
      <c r="AO881" s="223"/>
      <c r="AP881" s="29"/>
      <c r="AQ881" s="29"/>
      <c r="AR881" s="29"/>
    </row>
    <row r="882" spans="1:44" ht="14.25">
      <c r="A882" s="42"/>
      <c r="B882" s="43"/>
      <c r="C882" s="44"/>
      <c r="D882" s="45"/>
      <c r="AF882" s="30"/>
      <c r="AG882" s="30"/>
      <c r="AH882" s="30"/>
      <c r="AI882" s="179" t="s">
        <v>961</v>
      </c>
      <c r="AJ882" s="179" t="s">
        <v>2053</v>
      </c>
      <c r="AK882" s="177">
        <v>3</v>
      </c>
      <c r="AL882" s="179">
        <v>2</v>
      </c>
      <c r="AM882" s="179"/>
      <c r="AN882" s="179"/>
      <c r="AO882" s="223"/>
      <c r="AP882" s="29"/>
      <c r="AQ882" s="29"/>
      <c r="AR882" s="29"/>
    </row>
    <row r="883" spans="1:44" ht="14.25">
      <c r="A883" s="42"/>
      <c r="B883" s="43"/>
      <c r="C883" s="44"/>
      <c r="D883" s="45"/>
      <c r="AF883" s="30"/>
      <c r="AG883" s="30"/>
      <c r="AH883" s="30"/>
      <c r="AI883" s="179" t="s">
        <v>962</v>
      </c>
      <c r="AJ883" s="179" t="s">
        <v>963</v>
      </c>
      <c r="AK883" s="177">
        <v>1.5</v>
      </c>
      <c r="AL883" s="179">
        <v>2</v>
      </c>
      <c r="AM883" s="179"/>
      <c r="AN883" s="179"/>
      <c r="AO883" s="223"/>
      <c r="AP883" s="29"/>
      <c r="AQ883" s="29"/>
      <c r="AR883" s="29"/>
    </row>
    <row r="884" spans="1:44" ht="14.25">
      <c r="A884" s="42"/>
      <c r="B884" s="43"/>
      <c r="C884" s="44"/>
      <c r="D884" s="45"/>
      <c r="AF884" s="30"/>
      <c r="AG884" s="30"/>
      <c r="AH884" s="30"/>
      <c r="AI884" s="179" t="s">
        <v>964</v>
      </c>
      <c r="AJ884" s="179" t="s">
        <v>965</v>
      </c>
      <c r="AK884" s="177">
        <v>2</v>
      </c>
      <c r="AL884" s="179">
        <v>2</v>
      </c>
      <c r="AM884" s="179"/>
      <c r="AN884" s="179"/>
      <c r="AO884" s="223"/>
      <c r="AP884" s="29"/>
      <c r="AQ884" s="29"/>
      <c r="AR884" s="29"/>
    </row>
    <row r="885" spans="1:44" ht="14.25">
      <c r="A885" s="42"/>
      <c r="B885" s="43"/>
      <c r="C885" s="44"/>
      <c r="D885" s="45"/>
      <c r="AF885" s="30"/>
      <c r="AG885" s="30"/>
      <c r="AH885" s="30"/>
      <c r="AI885" s="179" t="s">
        <v>966</v>
      </c>
      <c r="AJ885" s="179" t="s">
        <v>967</v>
      </c>
      <c r="AK885" s="177">
        <v>1</v>
      </c>
      <c r="AL885" s="179">
        <v>2</v>
      </c>
      <c r="AM885" s="179"/>
      <c r="AN885" s="179"/>
      <c r="AO885" s="223"/>
      <c r="AP885" s="29"/>
      <c r="AQ885" s="29"/>
      <c r="AR885" s="29"/>
    </row>
    <row r="886" spans="1:44" ht="14.25">
      <c r="A886" s="42"/>
      <c r="B886" s="43"/>
      <c r="C886" s="44"/>
      <c r="D886" s="45"/>
      <c r="AF886" s="30"/>
      <c r="AG886" s="30"/>
      <c r="AH886" s="30"/>
      <c r="AI886" s="179" t="s">
        <v>968</v>
      </c>
      <c r="AJ886" s="179" t="s">
        <v>969</v>
      </c>
      <c r="AK886" s="177">
        <v>2</v>
      </c>
      <c r="AL886" s="179">
        <v>2</v>
      </c>
      <c r="AM886" s="179"/>
      <c r="AN886" s="179"/>
      <c r="AO886" s="223"/>
      <c r="AP886" s="29"/>
      <c r="AQ886" s="29"/>
      <c r="AR886" s="29"/>
    </row>
    <row r="887" spans="1:44" ht="14.25">
      <c r="A887" s="42"/>
      <c r="B887" s="43"/>
      <c r="C887" s="44"/>
      <c r="D887" s="45"/>
      <c r="AF887" s="30"/>
      <c r="AG887" s="30"/>
      <c r="AH887" s="30"/>
      <c r="AI887" s="179" t="s">
        <v>970</v>
      </c>
      <c r="AJ887" s="179" t="s">
        <v>971</v>
      </c>
      <c r="AK887" s="177">
        <v>2</v>
      </c>
      <c r="AL887" s="179">
        <v>2</v>
      </c>
      <c r="AM887" s="179"/>
      <c r="AN887" s="179"/>
      <c r="AO887" s="223"/>
      <c r="AP887" s="29"/>
      <c r="AQ887" s="29"/>
      <c r="AR887" s="29"/>
    </row>
    <row r="888" spans="1:44" ht="14.25">
      <c r="A888" s="42"/>
      <c r="B888" s="43"/>
      <c r="C888" s="44"/>
      <c r="D888" s="45"/>
      <c r="AF888" s="30"/>
      <c r="AG888" s="30"/>
      <c r="AH888" s="30"/>
      <c r="AI888" s="179" t="s">
        <v>972</v>
      </c>
      <c r="AJ888" s="179" t="s">
        <v>973</v>
      </c>
      <c r="AK888" s="177">
        <v>1.5</v>
      </c>
      <c r="AL888" s="179">
        <v>2</v>
      </c>
      <c r="AM888" s="179"/>
      <c r="AN888" s="179"/>
      <c r="AO888" s="223"/>
      <c r="AP888" s="29"/>
      <c r="AQ888" s="29"/>
      <c r="AR888" s="29"/>
    </row>
    <row r="889" spans="1:44" ht="14.25">
      <c r="A889" s="42"/>
      <c r="B889" s="43"/>
      <c r="C889" s="44"/>
      <c r="D889" s="45"/>
      <c r="AF889" s="30"/>
      <c r="AG889" s="30"/>
      <c r="AH889" s="30"/>
      <c r="AI889" s="179" t="s">
        <v>974</v>
      </c>
      <c r="AJ889" s="179" t="s">
        <v>975</v>
      </c>
      <c r="AK889" s="177">
        <v>1.5</v>
      </c>
      <c r="AL889" s="179">
        <v>2</v>
      </c>
      <c r="AM889" s="179"/>
      <c r="AN889" s="179"/>
      <c r="AO889" s="223"/>
      <c r="AP889" s="29"/>
      <c r="AQ889" s="29"/>
      <c r="AR889" s="29"/>
    </row>
    <row r="890" spans="1:44" ht="14.25">
      <c r="A890" s="42"/>
      <c r="B890" s="43"/>
      <c r="C890" s="44"/>
      <c r="D890" s="45"/>
      <c r="AF890" s="30"/>
      <c r="AG890" s="30"/>
      <c r="AH890" s="30"/>
      <c r="AI890" s="179" t="s">
        <v>976</v>
      </c>
      <c r="AJ890" s="179" t="s">
        <v>977</v>
      </c>
      <c r="AK890" s="177">
        <v>2</v>
      </c>
      <c r="AL890" s="179">
        <v>2</v>
      </c>
      <c r="AM890" s="179"/>
      <c r="AN890" s="179"/>
      <c r="AO890" s="223"/>
      <c r="AP890" s="29"/>
      <c r="AQ890" s="29"/>
      <c r="AR890" s="29"/>
    </row>
    <row r="891" spans="1:44" ht="14.25">
      <c r="A891" s="42"/>
      <c r="B891" s="43"/>
      <c r="C891" s="44"/>
      <c r="D891" s="45"/>
      <c r="AF891" s="30"/>
      <c r="AG891" s="30"/>
      <c r="AH891" s="30"/>
      <c r="AI891" s="179" t="s">
        <v>978</v>
      </c>
      <c r="AJ891" s="179" t="s">
        <v>979</v>
      </c>
      <c r="AK891" s="177">
        <v>2</v>
      </c>
      <c r="AL891" s="179">
        <v>2</v>
      </c>
      <c r="AM891" s="179"/>
      <c r="AN891" s="179"/>
      <c r="AO891" s="223"/>
      <c r="AP891" s="29"/>
      <c r="AQ891" s="29"/>
      <c r="AR891" s="29"/>
    </row>
    <row r="892" spans="1:44" ht="14.25">
      <c r="A892" s="42"/>
      <c r="B892" s="43"/>
      <c r="C892" s="44"/>
      <c r="D892" s="45"/>
      <c r="AF892" s="30"/>
      <c r="AG892" s="30"/>
      <c r="AH892" s="30"/>
      <c r="AI892" s="179" t="s">
        <v>980</v>
      </c>
      <c r="AJ892" s="179" t="s">
        <v>981</v>
      </c>
      <c r="AK892" s="177">
        <v>1</v>
      </c>
      <c r="AL892" s="179">
        <v>2</v>
      </c>
      <c r="AM892" s="179"/>
      <c r="AN892" s="179"/>
      <c r="AO892" s="223"/>
      <c r="AP892" s="29"/>
      <c r="AQ892" s="29"/>
      <c r="AR892" s="29"/>
    </row>
    <row r="893" spans="1:44" ht="14.25">
      <c r="A893" s="42"/>
      <c r="B893" s="43"/>
      <c r="C893" s="44"/>
      <c r="D893" s="45"/>
      <c r="AF893" s="30"/>
      <c r="AG893" s="30"/>
      <c r="AH893" s="30"/>
      <c r="AI893" s="179" t="s">
        <v>982</v>
      </c>
      <c r="AJ893" s="179" t="s">
        <v>983</v>
      </c>
      <c r="AK893" s="177">
        <v>2</v>
      </c>
      <c r="AL893" s="179">
        <v>2</v>
      </c>
      <c r="AM893" s="179"/>
      <c r="AN893" s="179"/>
      <c r="AO893" s="223"/>
      <c r="AP893" s="29"/>
      <c r="AQ893" s="29"/>
      <c r="AR893" s="29"/>
    </row>
    <row r="894" spans="1:44" ht="14.25">
      <c r="A894" s="42"/>
      <c r="B894" s="43"/>
      <c r="C894" s="44"/>
      <c r="D894" s="45"/>
      <c r="AF894" s="30"/>
      <c r="AG894" s="30"/>
      <c r="AH894" s="30"/>
      <c r="AI894" s="179" t="s">
        <v>984</v>
      </c>
      <c r="AJ894" s="179" t="s">
        <v>985</v>
      </c>
      <c r="AK894" s="177">
        <v>0.5</v>
      </c>
      <c r="AL894" s="179">
        <v>2</v>
      </c>
      <c r="AM894" s="179"/>
      <c r="AN894" s="179"/>
      <c r="AO894" s="223"/>
      <c r="AP894" s="29"/>
      <c r="AQ894" s="29"/>
      <c r="AR894" s="29"/>
    </row>
    <row r="895" spans="1:44" ht="14.25">
      <c r="A895" s="42"/>
      <c r="B895" s="43"/>
      <c r="C895" s="44"/>
      <c r="D895" s="45"/>
      <c r="AF895" s="30"/>
      <c r="AG895" s="30"/>
      <c r="AH895" s="30"/>
      <c r="AI895" s="179" t="s">
        <v>986</v>
      </c>
      <c r="AJ895" s="179" t="s">
        <v>987</v>
      </c>
      <c r="AK895" s="177">
        <v>2</v>
      </c>
      <c r="AL895" s="179">
        <v>2</v>
      </c>
      <c r="AM895" s="179"/>
      <c r="AN895" s="179"/>
      <c r="AO895" s="223"/>
      <c r="AP895" s="29"/>
      <c r="AQ895" s="29"/>
      <c r="AR895" s="29"/>
    </row>
    <row r="896" spans="1:44" ht="14.25">
      <c r="A896" s="42"/>
      <c r="B896" s="43"/>
      <c r="C896" s="44"/>
      <c r="D896" s="45"/>
      <c r="AF896" s="30"/>
      <c r="AG896" s="30"/>
      <c r="AH896" s="30"/>
      <c r="AI896" s="179" t="s">
        <v>988</v>
      </c>
      <c r="AJ896" s="179" t="s">
        <v>989</v>
      </c>
      <c r="AK896" s="177">
        <v>0.5</v>
      </c>
      <c r="AL896" s="179">
        <v>2</v>
      </c>
      <c r="AM896" s="179"/>
      <c r="AN896" s="179" t="s">
        <v>1974</v>
      </c>
      <c r="AO896" s="223"/>
      <c r="AP896" s="29"/>
      <c r="AQ896" s="29"/>
      <c r="AR896" s="29"/>
    </row>
    <row r="897" spans="1:44" ht="14.25">
      <c r="A897" s="42"/>
      <c r="B897" s="43"/>
      <c r="C897" s="44"/>
      <c r="D897" s="45"/>
      <c r="AF897" s="30"/>
      <c r="AG897" s="30"/>
      <c r="AH897" s="30"/>
      <c r="AI897" s="179" t="s">
        <v>990</v>
      </c>
      <c r="AJ897" s="179" t="s">
        <v>991</v>
      </c>
      <c r="AK897" s="177">
        <v>0.5</v>
      </c>
      <c r="AL897" s="179">
        <v>2</v>
      </c>
      <c r="AM897" s="179"/>
      <c r="AN897" s="179"/>
      <c r="AO897" s="223"/>
      <c r="AP897" s="29"/>
      <c r="AQ897" s="29"/>
      <c r="AR897" s="29"/>
    </row>
    <row r="898" spans="1:44" ht="14.25">
      <c r="A898" s="42"/>
      <c r="B898" s="43"/>
      <c r="C898" s="44"/>
      <c r="D898" s="45"/>
      <c r="AF898" s="30"/>
      <c r="AG898" s="30"/>
      <c r="AH898" s="30"/>
      <c r="AI898" s="179" t="s">
        <v>992</v>
      </c>
      <c r="AJ898" s="179" t="s">
        <v>993</v>
      </c>
      <c r="AK898" s="177">
        <v>2</v>
      </c>
      <c r="AL898" s="179">
        <v>2</v>
      </c>
      <c r="AM898" s="179"/>
      <c r="AN898" s="179"/>
      <c r="AO898" s="223"/>
      <c r="AP898" s="29"/>
      <c r="AQ898" s="29"/>
      <c r="AR898" s="29"/>
    </row>
    <row r="899" spans="1:44" ht="14.25">
      <c r="A899" s="42"/>
      <c r="B899" s="43"/>
      <c r="C899" s="44"/>
      <c r="D899" s="45"/>
      <c r="AF899" s="30"/>
      <c r="AG899" s="30"/>
      <c r="AH899" s="30"/>
      <c r="AI899" s="179" t="s">
        <v>994</v>
      </c>
      <c r="AJ899" s="179" t="s">
        <v>995</v>
      </c>
      <c r="AK899" s="177">
        <v>0.5</v>
      </c>
      <c r="AL899" s="179">
        <v>2</v>
      </c>
      <c r="AM899" s="179"/>
      <c r="AN899" s="179"/>
      <c r="AO899" s="223"/>
      <c r="AP899" s="29"/>
      <c r="AQ899" s="29"/>
      <c r="AR899" s="29"/>
    </row>
    <row r="900" spans="1:44" ht="14.25">
      <c r="A900" s="42"/>
      <c r="B900" s="43"/>
      <c r="C900" s="44"/>
      <c r="D900" s="45"/>
      <c r="AF900" s="30"/>
      <c r="AG900" s="30"/>
      <c r="AH900" s="30"/>
      <c r="AI900" s="179" t="s">
        <v>996</v>
      </c>
      <c r="AJ900" s="179" t="s">
        <v>997</v>
      </c>
      <c r="AK900" s="177">
        <v>0.5</v>
      </c>
      <c r="AL900" s="179">
        <v>2</v>
      </c>
      <c r="AM900" s="179"/>
      <c r="AN900" s="179"/>
      <c r="AO900" s="223"/>
      <c r="AP900" s="29"/>
      <c r="AQ900" s="29"/>
      <c r="AR900" s="29"/>
    </row>
    <row r="901" spans="1:44" ht="14.25">
      <c r="A901" s="42"/>
      <c r="B901" s="43"/>
      <c r="C901" s="44"/>
      <c r="D901" s="45"/>
      <c r="AF901" s="30"/>
      <c r="AG901" s="30"/>
      <c r="AH901" s="30"/>
      <c r="AI901" s="179" t="s">
        <v>998</v>
      </c>
      <c r="AJ901" s="179" t="s">
        <v>999</v>
      </c>
      <c r="AK901" s="177">
        <v>1</v>
      </c>
      <c r="AL901" s="179">
        <v>2</v>
      </c>
      <c r="AM901" s="179"/>
      <c r="AN901" s="179"/>
      <c r="AO901" s="223"/>
      <c r="AP901" s="29"/>
      <c r="AQ901" s="29"/>
      <c r="AR901" s="29"/>
    </row>
    <row r="902" spans="1:44" ht="14.25">
      <c r="A902" s="42"/>
      <c r="B902" s="43"/>
      <c r="C902" s="44"/>
      <c r="D902" s="45"/>
      <c r="AF902" s="30"/>
      <c r="AG902" s="30"/>
      <c r="AH902" s="30"/>
      <c r="AI902" s="179" t="s">
        <v>1000</v>
      </c>
      <c r="AJ902" s="179" t="s">
        <v>1001</v>
      </c>
      <c r="AK902" s="177">
        <v>1</v>
      </c>
      <c r="AL902" s="179">
        <v>2</v>
      </c>
      <c r="AM902" s="179"/>
      <c r="AN902" s="179"/>
      <c r="AO902" s="223"/>
      <c r="AP902" s="29"/>
      <c r="AQ902" s="29"/>
      <c r="AR902" s="29"/>
    </row>
    <row r="903" spans="1:44" ht="14.25">
      <c r="A903" s="42"/>
      <c r="B903" s="43"/>
      <c r="C903" s="44"/>
      <c r="D903" s="45"/>
      <c r="AF903" s="30"/>
      <c r="AG903" s="30"/>
      <c r="AH903" s="30"/>
      <c r="AI903" s="179" t="s">
        <v>1002</v>
      </c>
      <c r="AJ903" s="179" t="s">
        <v>1003</v>
      </c>
      <c r="AK903" s="177">
        <v>1.5</v>
      </c>
      <c r="AL903" s="179">
        <v>2</v>
      </c>
      <c r="AM903" s="179"/>
      <c r="AN903" s="179"/>
      <c r="AO903" s="223"/>
      <c r="AP903" s="29"/>
      <c r="AQ903" s="29"/>
      <c r="AR903" s="29"/>
    </row>
    <row r="904" spans="1:44" ht="14.25">
      <c r="A904" s="42"/>
      <c r="B904" s="43"/>
      <c r="C904" s="44"/>
      <c r="D904" s="45"/>
      <c r="AF904" s="30"/>
      <c r="AG904" s="30"/>
      <c r="AH904" s="30"/>
      <c r="AI904" s="179" t="s">
        <v>1004</v>
      </c>
      <c r="AJ904" s="179" t="s">
        <v>1005</v>
      </c>
      <c r="AK904" s="177">
        <v>2</v>
      </c>
      <c r="AL904" s="179">
        <v>2</v>
      </c>
      <c r="AM904" s="179"/>
      <c r="AN904" s="179"/>
      <c r="AO904" s="223"/>
      <c r="AP904" s="29"/>
      <c r="AQ904" s="29"/>
      <c r="AR904" s="29"/>
    </row>
    <row r="905" spans="1:44" ht="14.25">
      <c r="A905" s="42"/>
      <c r="B905" s="43"/>
      <c r="C905" s="44"/>
      <c r="D905" s="45"/>
      <c r="AF905" s="30"/>
      <c r="AG905" s="30"/>
      <c r="AH905" s="30"/>
      <c r="AI905" s="179" t="s">
        <v>1006</v>
      </c>
      <c r="AJ905" s="179" t="s">
        <v>1007</v>
      </c>
      <c r="AK905" s="177">
        <v>2</v>
      </c>
      <c r="AL905" s="179">
        <v>2</v>
      </c>
      <c r="AM905" s="179"/>
      <c r="AN905" s="179"/>
      <c r="AO905" s="223"/>
      <c r="AP905" s="29"/>
      <c r="AQ905" s="29"/>
      <c r="AR905" s="29"/>
    </row>
    <row r="906" spans="1:44" ht="14.25">
      <c r="A906" s="42"/>
      <c r="B906" s="43"/>
      <c r="C906" s="44"/>
      <c r="D906" s="45"/>
      <c r="AF906" s="30"/>
      <c r="AG906" s="30"/>
      <c r="AH906" s="30"/>
      <c r="AI906" s="179" t="s">
        <v>1008</v>
      </c>
      <c r="AJ906" s="179" t="s">
        <v>1009</v>
      </c>
      <c r="AK906" s="177">
        <v>0.5</v>
      </c>
      <c r="AL906" s="179">
        <v>2</v>
      </c>
      <c r="AM906" s="179"/>
      <c r="AN906" s="179"/>
      <c r="AO906" s="223"/>
      <c r="AP906" s="29"/>
      <c r="AQ906" s="29"/>
      <c r="AR906" s="29"/>
    </row>
    <row r="907" spans="1:44" ht="14.25">
      <c r="A907" s="42"/>
      <c r="B907" s="43"/>
      <c r="C907" s="44"/>
      <c r="D907" s="45"/>
      <c r="AF907" s="30"/>
      <c r="AG907" s="30"/>
      <c r="AH907" s="30"/>
      <c r="AI907" s="179" t="s">
        <v>1010</v>
      </c>
      <c r="AJ907" s="179" t="s">
        <v>1011</v>
      </c>
      <c r="AK907" s="177">
        <v>0.5</v>
      </c>
      <c r="AL907" s="179">
        <v>2</v>
      </c>
      <c r="AM907" s="179"/>
      <c r="AN907" s="179"/>
      <c r="AO907" s="223"/>
      <c r="AP907" s="29"/>
      <c r="AQ907" s="29"/>
      <c r="AR907" s="29"/>
    </row>
    <row r="908" spans="1:44" ht="14.25">
      <c r="A908" s="42"/>
      <c r="B908" s="43"/>
      <c r="C908" s="44"/>
      <c r="D908" s="45"/>
      <c r="AF908" s="30"/>
      <c r="AG908" s="30"/>
      <c r="AH908" s="30"/>
      <c r="AI908" s="179" t="s">
        <v>1012</v>
      </c>
      <c r="AJ908" s="179" t="s">
        <v>1013</v>
      </c>
      <c r="AK908" s="177">
        <v>1</v>
      </c>
      <c r="AL908" s="179">
        <v>2</v>
      </c>
      <c r="AM908" s="179"/>
      <c r="AN908" s="179"/>
      <c r="AO908" s="223"/>
      <c r="AP908" s="29"/>
      <c r="AQ908" s="29"/>
      <c r="AR908" s="29"/>
    </row>
    <row r="909" spans="1:44" ht="14.25">
      <c r="A909" s="42"/>
      <c r="B909" s="43"/>
      <c r="C909" s="44"/>
      <c r="D909" s="45"/>
      <c r="AF909" s="30"/>
      <c r="AG909" s="30"/>
      <c r="AH909" s="30"/>
      <c r="AI909" s="179" t="s">
        <v>1014</v>
      </c>
      <c r="AJ909" s="179" t="s">
        <v>1015</v>
      </c>
      <c r="AK909" s="177">
        <v>3</v>
      </c>
      <c r="AL909" s="179">
        <v>2</v>
      </c>
      <c r="AM909" s="179"/>
      <c r="AN909" s="179"/>
      <c r="AO909" s="223"/>
      <c r="AP909" s="29"/>
      <c r="AQ909" s="29"/>
      <c r="AR909" s="29"/>
    </row>
    <row r="910" spans="1:44" ht="14.25">
      <c r="A910" s="42"/>
      <c r="B910" s="43"/>
      <c r="C910" s="44"/>
      <c r="D910" s="45"/>
      <c r="AF910" s="30"/>
      <c r="AG910" s="30"/>
      <c r="AH910" s="30"/>
      <c r="AI910" s="179" t="s">
        <v>1016</v>
      </c>
      <c r="AJ910" s="179" t="s">
        <v>1017</v>
      </c>
      <c r="AK910" s="177">
        <v>0.5</v>
      </c>
      <c r="AL910" s="179">
        <v>2</v>
      </c>
      <c r="AM910" s="179"/>
      <c r="AN910" s="179"/>
      <c r="AO910" s="223"/>
      <c r="AP910" s="29"/>
      <c r="AQ910" s="29"/>
      <c r="AR910" s="29"/>
    </row>
    <row r="911" spans="1:44" ht="14.25">
      <c r="A911" s="42"/>
      <c r="B911" s="43"/>
      <c r="C911" s="44"/>
      <c r="D911" s="45"/>
      <c r="AF911" s="30"/>
      <c r="AG911" s="30"/>
      <c r="AH911" s="30"/>
      <c r="AI911" s="179" t="s">
        <v>1018</v>
      </c>
      <c r="AJ911" s="179" t="s">
        <v>1019</v>
      </c>
      <c r="AK911" s="177">
        <v>0.5</v>
      </c>
      <c r="AL911" s="179">
        <v>2</v>
      </c>
      <c r="AM911" s="179"/>
      <c r="AN911" s="179"/>
      <c r="AO911" s="223"/>
      <c r="AP911" s="29"/>
      <c r="AQ911" s="29"/>
      <c r="AR911" s="29"/>
    </row>
    <row r="912" spans="1:44" ht="14.25">
      <c r="A912" s="42"/>
      <c r="B912" s="43"/>
      <c r="C912" s="44"/>
      <c r="D912" s="45"/>
      <c r="AF912" s="30"/>
      <c r="AG912" s="30"/>
      <c r="AH912" s="30"/>
      <c r="AI912" s="179" t="s">
        <v>1020</v>
      </c>
      <c r="AJ912" s="179" t="s">
        <v>1021</v>
      </c>
      <c r="AK912" s="177">
        <v>2</v>
      </c>
      <c r="AL912" s="179">
        <v>2</v>
      </c>
      <c r="AM912" s="179"/>
      <c r="AN912" s="179"/>
      <c r="AO912" s="223"/>
      <c r="AP912" s="29"/>
      <c r="AQ912" s="29"/>
      <c r="AR912" s="29"/>
    </row>
    <row r="913" spans="1:44" ht="14.25">
      <c r="A913" s="42"/>
      <c r="B913" s="43"/>
      <c r="C913" s="44"/>
      <c r="D913" s="45"/>
      <c r="AF913" s="30"/>
      <c r="AG913" s="30"/>
      <c r="AH913" s="30"/>
      <c r="AI913" s="179" t="s">
        <v>1022</v>
      </c>
      <c r="AJ913" s="179" t="s">
        <v>1023</v>
      </c>
      <c r="AK913" s="177">
        <v>1.5</v>
      </c>
      <c r="AL913" s="179">
        <v>2</v>
      </c>
      <c r="AM913" s="179"/>
      <c r="AN913" s="179"/>
      <c r="AO913" s="223"/>
      <c r="AP913" s="29"/>
      <c r="AQ913" s="29"/>
      <c r="AR913" s="29"/>
    </row>
    <row r="914" spans="1:44" ht="14.25">
      <c r="A914" s="42"/>
      <c r="B914" s="43"/>
      <c r="C914" s="44"/>
      <c r="D914" s="45"/>
      <c r="AF914" s="30"/>
      <c r="AG914" s="30"/>
      <c r="AH914" s="30"/>
      <c r="AI914" s="179" t="s">
        <v>1024</v>
      </c>
      <c r="AJ914" s="179" t="s">
        <v>1025</v>
      </c>
      <c r="AK914" s="177">
        <v>2</v>
      </c>
      <c r="AL914" s="179">
        <v>2</v>
      </c>
      <c r="AM914" s="179"/>
      <c r="AN914" s="179"/>
      <c r="AO914" s="223"/>
      <c r="AP914" s="29"/>
      <c r="AQ914" s="29"/>
      <c r="AR914" s="29"/>
    </row>
    <row r="915" spans="1:44" ht="14.25">
      <c r="A915" s="42"/>
      <c r="B915" s="43"/>
      <c r="C915" s="44"/>
      <c r="D915" s="45"/>
      <c r="AF915" s="30"/>
      <c r="AG915" s="30"/>
      <c r="AH915" s="30"/>
      <c r="AI915" s="179" t="s">
        <v>1026</v>
      </c>
      <c r="AJ915" s="179" t="s">
        <v>1027</v>
      </c>
      <c r="AK915" s="177">
        <v>2</v>
      </c>
      <c r="AL915" s="179">
        <v>2</v>
      </c>
      <c r="AM915" s="179"/>
      <c r="AN915" s="179"/>
      <c r="AO915" s="223"/>
      <c r="AP915" s="29"/>
      <c r="AQ915" s="29"/>
      <c r="AR915" s="29"/>
    </row>
    <row r="916" spans="1:44" ht="14.25">
      <c r="A916" s="42"/>
      <c r="B916" s="43"/>
      <c r="C916" s="44"/>
      <c r="D916" s="45"/>
      <c r="AF916" s="30"/>
      <c r="AG916" s="30"/>
      <c r="AH916" s="30"/>
      <c r="AI916" s="179" t="s">
        <v>1028</v>
      </c>
      <c r="AJ916" s="179" t="s">
        <v>1029</v>
      </c>
      <c r="AK916" s="177">
        <v>2</v>
      </c>
      <c r="AL916" s="179">
        <v>2</v>
      </c>
      <c r="AM916" s="179"/>
      <c r="AN916" s="179"/>
      <c r="AO916" s="223"/>
      <c r="AP916" s="29"/>
      <c r="AQ916" s="29"/>
      <c r="AR916" s="29"/>
    </row>
    <row r="917" spans="1:44" ht="14.25">
      <c r="A917" s="42"/>
      <c r="B917" s="43"/>
      <c r="C917" s="44"/>
      <c r="D917" s="45"/>
      <c r="AF917" s="30"/>
      <c r="AG917" s="30"/>
      <c r="AH917" s="30"/>
      <c r="AI917" s="179" t="s">
        <v>1030</v>
      </c>
      <c r="AJ917" s="179" t="s">
        <v>1031</v>
      </c>
      <c r="AK917" s="177">
        <v>2</v>
      </c>
      <c r="AL917" s="179">
        <v>2</v>
      </c>
      <c r="AM917" s="179"/>
      <c r="AN917" s="179"/>
      <c r="AO917" s="223"/>
      <c r="AP917" s="29"/>
      <c r="AQ917" s="29"/>
      <c r="AR917" s="29"/>
    </row>
    <row r="918" spans="1:44" ht="14.25">
      <c r="A918" s="42"/>
      <c r="B918" s="43"/>
      <c r="C918" s="44"/>
      <c r="D918" s="45"/>
      <c r="AF918" s="30"/>
      <c r="AG918" s="30"/>
      <c r="AH918" s="30"/>
      <c r="AI918" s="179" t="s">
        <v>1032</v>
      </c>
      <c r="AJ918" s="179" t="s">
        <v>1033</v>
      </c>
      <c r="AK918" s="177">
        <v>2</v>
      </c>
      <c r="AL918" s="179">
        <v>2</v>
      </c>
      <c r="AM918" s="179"/>
      <c r="AN918" s="179"/>
      <c r="AO918" s="223"/>
      <c r="AP918" s="29"/>
      <c r="AQ918" s="29"/>
      <c r="AR918" s="29"/>
    </row>
    <row r="919" spans="1:44" ht="14.25">
      <c r="A919" s="42"/>
      <c r="B919" s="43"/>
      <c r="C919" s="44"/>
      <c r="D919" s="45"/>
      <c r="AF919" s="30"/>
      <c r="AG919" s="30"/>
      <c r="AH919" s="30"/>
      <c r="AI919" s="179" t="s">
        <v>1034</v>
      </c>
      <c r="AJ919" s="179" t="s">
        <v>1035</v>
      </c>
      <c r="AK919" s="177">
        <v>2</v>
      </c>
      <c r="AL919" s="179">
        <v>2</v>
      </c>
      <c r="AM919" s="179"/>
      <c r="AN919" s="179"/>
      <c r="AO919" s="223"/>
      <c r="AP919" s="29"/>
      <c r="AQ919" s="29"/>
      <c r="AR919" s="29"/>
    </row>
    <row r="920" spans="1:44" ht="14.25">
      <c r="A920" s="42"/>
      <c r="B920" s="43"/>
      <c r="C920" s="44"/>
      <c r="D920" s="45"/>
      <c r="AF920" s="30"/>
      <c r="AG920" s="30"/>
      <c r="AH920" s="30"/>
      <c r="AI920" s="179" t="s">
        <v>1036</v>
      </c>
      <c r="AJ920" s="179" t="s">
        <v>1037</v>
      </c>
      <c r="AK920" s="177">
        <v>2</v>
      </c>
      <c r="AL920" s="179">
        <v>2</v>
      </c>
      <c r="AM920" s="179"/>
      <c r="AN920" s="179"/>
      <c r="AO920" s="223"/>
      <c r="AP920" s="29"/>
      <c r="AQ920" s="29"/>
      <c r="AR920" s="29"/>
    </row>
    <row r="921" spans="1:44" ht="14.25">
      <c r="A921" s="42"/>
      <c r="B921" s="43"/>
      <c r="C921" s="44"/>
      <c r="D921" s="45"/>
      <c r="AF921" s="30"/>
      <c r="AG921" s="30"/>
      <c r="AH921" s="30"/>
      <c r="AI921" s="179" t="s">
        <v>1038</v>
      </c>
      <c r="AJ921" s="179" t="s">
        <v>1039</v>
      </c>
      <c r="AK921" s="177">
        <v>2</v>
      </c>
      <c r="AL921" s="179">
        <v>2</v>
      </c>
      <c r="AM921" s="179"/>
      <c r="AN921" s="179"/>
      <c r="AO921" s="223"/>
      <c r="AP921" s="29"/>
      <c r="AQ921" s="29"/>
      <c r="AR921" s="29"/>
    </row>
    <row r="922" spans="1:44" ht="14.25">
      <c r="A922" s="42"/>
      <c r="B922" s="43"/>
      <c r="C922" s="44"/>
      <c r="D922" s="45"/>
      <c r="AF922" s="30"/>
      <c r="AG922" s="30"/>
      <c r="AH922" s="30"/>
      <c r="AI922" s="179" t="s">
        <v>1040</v>
      </c>
      <c r="AJ922" s="179" t="s">
        <v>1041</v>
      </c>
      <c r="AK922" s="177">
        <v>1</v>
      </c>
      <c r="AL922" s="180">
        <v>1</v>
      </c>
      <c r="AM922" s="180"/>
      <c r="AN922" s="180" t="s">
        <v>2040</v>
      </c>
      <c r="AO922" s="223"/>
      <c r="AP922" s="29"/>
      <c r="AQ922" s="29"/>
      <c r="AR922" s="29"/>
    </row>
    <row r="923" spans="1:44" ht="14.25">
      <c r="A923" s="42"/>
      <c r="B923" s="43"/>
      <c r="C923" s="44"/>
      <c r="D923" s="45"/>
      <c r="AF923" s="30"/>
      <c r="AG923" s="30"/>
      <c r="AH923" s="30"/>
      <c r="AI923" s="179" t="s">
        <v>1042</v>
      </c>
      <c r="AJ923" s="179" t="s">
        <v>1043</v>
      </c>
      <c r="AK923" s="177">
        <v>4</v>
      </c>
      <c r="AL923" s="180">
        <v>1</v>
      </c>
      <c r="AM923" s="180"/>
      <c r="AN923" s="180" t="s">
        <v>2040</v>
      </c>
      <c r="AO923" s="223"/>
      <c r="AP923" s="29"/>
      <c r="AQ923" s="29"/>
      <c r="AR923" s="29"/>
    </row>
    <row r="924" spans="1:44" ht="14.25">
      <c r="A924" s="42"/>
      <c r="B924" s="43"/>
      <c r="C924" s="44"/>
      <c r="D924" s="45"/>
      <c r="AF924" s="30"/>
      <c r="AG924" s="30"/>
      <c r="AH924" s="30"/>
      <c r="AI924" s="179" t="s">
        <v>1044</v>
      </c>
      <c r="AJ924" s="179" t="s">
        <v>1045</v>
      </c>
      <c r="AK924" s="177">
        <v>3</v>
      </c>
      <c r="AL924" s="180">
        <v>1</v>
      </c>
      <c r="AM924" s="180"/>
      <c r="AN924" s="180" t="s">
        <v>1974</v>
      </c>
      <c r="AO924" s="223"/>
      <c r="AP924" s="29"/>
      <c r="AQ924" s="29"/>
      <c r="AR924" s="29"/>
    </row>
    <row r="925" spans="1:44" ht="14.25">
      <c r="A925" s="42"/>
      <c r="B925" s="43"/>
      <c r="C925" s="44"/>
      <c r="D925" s="45"/>
      <c r="AF925" s="30"/>
      <c r="AG925" s="30"/>
      <c r="AH925" s="30"/>
      <c r="AI925" s="179" t="s">
        <v>1046</v>
      </c>
      <c r="AJ925" s="179" t="s">
        <v>1047</v>
      </c>
      <c r="AK925" s="177">
        <v>1</v>
      </c>
      <c r="AL925" s="180">
        <v>1</v>
      </c>
      <c r="AM925" s="180"/>
      <c r="AN925" s="180" t="s">
        <v>1974</v>
      </c>
      <c r="AO925" s="223"/>
      <c r="AP925" s="29"/>
      <c r="AQ925" s="29"/>
      <c r="AR925" s="29"/>
    </row>
    <row r="926" spans="1:44" ht="14.25">
      <c r="A926" s="42"/>
      <c r="B926" s="43"/>
      <c r="C926" s="44"/>
      <c r="D926" s="45"/>
      <c r="AF926" s="30"/>
      <c r="AG926" s="30"/>
      <c r="AH926" s="30"/>
      <c r="AI926" s="179" t="s">
        <v>1048</v>
      </c>
      <c r="AJ926" s="179" t="s">
        <v>1049</v>
      </c>
      <c r="AK926" s="177">
        <v>1</v>
      </c>
      <c r="AL926" s="180">
        <v>1</v>
      </c>
      <c r="AM926" s="180"/>
      <c r="AN926" s="180" t="s">
        <v>1974</v>
      </c>
      <c r="AO926" s="223"/>
      <c r="AP926" s="29"/>
      <c r="AQ926" s="29"/>
      <c r="AR926" s="29"/>
    </row>
    <row r="927" spans="1:44" ht="14.25">
      <c r="A927" s="42"/>
      <c r="B927" s="43"/>
      <c r="C927" s="44"/>
      <c r="D927" s="45"/>
      <c r="AF927" s="30"/>
      <c r="AG927" s="30"/>
      <c r="AH927" s="30"/>
      <c r="AI927" s="179" t="s">
        <v>1050</v>
      </c>
      <c r="AJ927" s="179" t="s">
        <v>1051</v>
      </c>
      <c r="AK927" s="177">
        <v>3</v>
      </c>
      <c r="AL927" s="180">
        <v>1</v>
      </c>
      <c r="AM927" s="180"/>
      <c r="AN927" s="180" t="s">
        <v>2021</v>
      </c>
      <c r="AO927" s="223"/>
      <c r="AP927" s="29"/>
      <c r="AQ927" s="29"/>
      <c r="AR927" s="29"/>
    </row>
    <row r="928" spans="1:44" ht="14.25">
      <c r="A928" s="42"/>
      <c r="B928" s="43"/>
      <c r="C928" s="44"/>
      <c r="D928" s="45"/>
      <c r="AF928" s="30"/>
      <c r="AG928" s="30"/>
      <c r="AH928" s="30"/>
      <c r="AI928" s="179" t="s">
        <v>1052</v>
      </c>
      <c r="AJ928" s="179" t="s">
        <v>1053</v>
      </c>
      <c r="AK928" s="177">
        <v>3</v>
      </c>
      <c r="AL928" s="180">
        <v>1</v>
      </c>
      <c r="AM928" s="180"/>
      <c r="AN928" s="180" t="s">
        <v>2021</v>
      </c>
      <c r="AO928" s="223"/>
      <c r="AP928" s="29"/>
      <c r="AQ928" s="29"/>
      <c r="AR928" s="29"/>
    </row>
    <row r="929" spans="1:44" ht="14.25">
      <c r="A929" s="42"/>
      <c r="B929" s="43"/>
      <c r="C929" s="44"/>
      <c r="D929" s="45"/>
      <c r="AF929" s="30"/>
      <c r="AG929" s="30"/>
      <c r="AH929" s="30"/>
      <c r="AI929" s="179" t="s">
        <v>1054</v>
      </c>
      <c r="AJ929" s="179" t="s">
        <v>1055</v>
      </c>
      <c r="AK929" s="177">
        <v>5</v>
      </c>
      <c r="AL929" s="180">
        <v>1</v>
      </c>
      <c r="AM929" s="180"/>
      <c r="AN929" s="180" t="s">
        <v>2040</v>
      </c>
      <c r="AO929" s="223"/>
      <c r="AP929" s="29"/>
      <c r="AQ929" s="29"/>
      <c r="AR929" s="29"/>
    </row>
    <row r="930" spans="1:44" ht="14.25">
      <c r="A930" s="42"/>
      <c r="B930" s="43"/>
      <c r="C930" s="44"/>
      <c r="D930" s="45"/>
      <c r="AF930" s="30"/>
      <c r="AG930" s="30"/>
      <c r="AH930" s="30"/>
      <c r="AI930" s="179" t="s">
        <v>1056</v>
      </c>
      <c r="AJ930" s="179" t="s">
        <v>1055</v>
      </c>
      <c r="AK930" s="177">
        <v>5</v>
      </c>
      <c r="AL930" s="180">
        <v>1</v>
      </c>
      <c r="AM930" s="180">
        <v>5</v>
      </c>
      <c r="AN930" s="180" t="s">
        <v>1974</v>
      </c>
      <c r="AO930" s="223" t="s">
        <v>777</v>
      </c>
      <c r="AP930" s="29"/>
      <c r="AQ930" s="29"/>
      <c r="AR930" s="29"/>
    </row>
    <row r="931" spans="1:44" ht="14.25">
      <c r="A931" s="42"/>
      <c r="B931" s="43"/>
      <c r="C931" s="44"/>
      <c r="D931" s="45"/>
      <c r="AF931" s="30"/>
      <c r="AG931" s="30"/>
      <c r="AH931" s="30"/>
      <c r="AI931" s="179" t="s">
        <v>1057</v>
      </c>
      <c r="AJ931" s="179" t="s">
        <v>1058</v>
      </c>
      <c r="AK931" s="177">
        <v>3</v>
      </c>
      <c r="AL931" s="180">
        <v>1</v>
      </c>
      <c r="AM931" s="179">
        <v>5</v>
      </c>
      <c r="AN931" s="179"/>
      <c r="AO931" s="223" t="s">
        <v>778</v>
      </c>
      <c r="AP931" s="29"/>
      <c r="AQ931" s="29"/>
      <c r="AR931" s="29"/>
    </row>
    <row r="932" spans="1:44" ht="14.25">
      <c r="A932" s="42"/>
      <c r="B932" s="43"/>
      <c r="C932" s="44"/>
      <c r="D932" s="45"/>
      <c r="AF932" s="30"/>
      <c r="AG932" s="30"/>
      <c r="AH932" s="30"/>
      <c r="AI932" s="179" t="s">
        <v>1059</v>
      </c>
      <c r="AJ932" s="179" t="s">
        <v>1058</v>
      </c>
      <c r="AK932" s="177">
        <v>3</v>
      </c>
      <c r="AL932" s="180">
        <v>1</v>
      </c>
      <c r="AM932" s="179">
        <v>5</v>
      </c>
      <c r="AN932" s="179"/>
      <c r="AO932" s="223" t="s">
        <v>779</v>
      </c>
      <c r="AP932" s="29"/>
      <c r="AQ932" s="29"/>
      <c r="AR932" s="29"/>
    </row>
    <row r="933" spans="1:44" ht="14.25">
      <c r="A933" s="42"/>
      <c r="B933" s="43"/>
      <c r="C933" s="44"/>
      <c r="D933" s="45"/>
      <c r="AF933" s="30"/>
      <c r="AG933" s="30"/>
      <c r="AH933" s="30"/>
      <c r="AI933" s="179" t="s">
        <v>1060</v>
      </c>
      <c r="AJ933" s="179" t="s">
        <v>1061</v>
      </c>
      <c r="AK933" s="177">
        <v>2</v>
      </c>
      <c r="AL933" s="180">
        <v>1</v>
      </c>
      <c r="AM933" s="180"/>
      <c r="AN933" s="180"/>
      <c r="AO933" s="223"/>
      <c r="AP933" s="29"/>
      <c r="AQ933" s="29"/>
      <c r="AR933" s="29"/>
    </row>
    <row r="934" spans="1:44" ht="14.25">
      <c r="A934" s="42"/>
      <c r="B934" s="43"/>
      <c r="C934" s="44"/>
      <c r="D934" s="45"/>
      <c r="AF934" s="30"/>
      <c r="AG934" s="30"/>
      <c r="AH934" s="30"/>
      <c r="AI934" s="179" t="s">
        <v>1062</v>
      </c>
      <c r="AJ934" s="179" t="s">
        <v>1063</v>
      </c>
      <c r="AK934" s="177">
        <v>3</v>
      </c>
      <c r="AL934" s="180">
        <v>1</v>
      </c>
      <c r="AM934" s="180"/>
      <c r="AN934" s="180"/>
      <c r="AO934" s="223"/>
      <c r="AP934" s="29"/>
      <c r="AQ934" s="29"/>
      <c r="AR934" s="29"/>
    </row>
    <row r="935" spans="1:44" ht="14.25">
      <c r="A935" s="42"/>
      <c r="B935" s="43"/>
      <c r="C935" s="44"/>
      <c r="D935" s="45"/>
      <c r="AF935" s="30"/>
      <c r="AG935" s="30"/>
      <c r="AH935" s="30"/>
      <c r="AI935" s="179" t="s">
        <v>1064</v>
      </c>
      <c r="AJ935" s="179" t="s">
        <v>1065</v>
      </c>
      <c r="AK935" s="177">
        <v>3</v>
      </c>
      <c r="AL935" s="180">
        <v>1</v>
      </c>
      <c r="AM935" s="180"/>
      <c r="AN935" s="180" t="s">
        <v>2065</v>
      </c>
      <c r="AO935" s="223"/>
      <c r="AP935" s="29"/>
      <c r="AQ935" s="29"/>
      <c r="AR935" s="29"/>
    </row>
    <row r="936" spans="1:44" ht="14.25">
      <c r="A936" s="42"/>
      <c r="B936" s="43"/>
      <c r="C936" s="44"/>
      <c r="D936" s="45"/>
      <c r="AF936" s="30"/>
      <c r="AG936" s="30"/>
      <c r="AH936" s="30"/>
      <c r="AI936" s="179" t="s">
        <v>1066</v>
      </c>
      <c r="AJ936" s="179" t="s">
        <v>1067</v>
      </c>
      <c r="AK936" s="177">
        <v>3</v>
      </c>
      <c r="AL936" s="180">
        <v>1</v>
      </c>
      <c r="AM936" s="180"/>
      <c r="AN936" s="180"/>
      <c r="AO936" s="223"/>
      <c r="AP936" s="29"/>
      <c r="AQ936" s="29"/>
      <c r="AR936" s="29"/>
    </row>
    <row r="937" spans="1:44" ht="14.25">
      <c r="A937" s="42"/>
      <c r="B937" s="43"/>
      <c r="C937" s="44"/>
      <c r="D937" s="45"/>
      <c r="AF937" s="30"/>
      <c r="AG937" s="30"/>
      <c r="AH937" s="30"/>
      <c r="AI937" s="179" t="s">
        <v>1068</v>
      </c>
      <c r="AJ937" s="179" t="s">
        <v>1069</v>
      </c>
      <c r="AK937" s="177">
        <v>1</v>
      </c>
      <c r="AL937" s="180">
        <v>1</v>
      </c>
      <c r="AM937" s="180"/>
      <c r="AN937" s="180" t="s">
        <v>2021</v>
      </c>
      <c r="AO937" s="223"/>
      <c r="AP937" s="29"/>
      <c r="AQ937" s="29"/>
      <c r="AR937" s="29"/>
    </row>
    <row r="938" spans="1:44" ht="14.25">
      <c r="A938" s="42"/>
      <c r="B938" s="43"/>
      <c r="C938" s="44"/>
      <c r="D938" s="45"/>
      <c r="AF938" s="30"/>
      <c r="AG938" s="30"/>
      <c r="AH938" s="30"/>
      <c r="AI938" s="179" t="s">
        <v>1070</v>
      </c>
      <c r="AJ938" s="179" t="s">
        <v>1071</v>
      </c>
      <c r="AK938" s="177">
        <v>3</v>
      </c>
      <c r="AL938" s="180">
        <v>1</v>
      </c>
      <c r="AM938" s="180"/>
      <c r="AN938" s="180" t="s">
        <v>2065</v>
      </c>
      <c r="AO938" s="223"/>
      <c r="AP938" s="29"/>
      <c r="AQ938" s="29"/>
      <c r="AR938" s="29"/>
    </row>
    <row r="939" spans="1:44" ht="14.25">
      <c r="A939" s="42"/>
      <c r="B939" s="43"/>
      <c r="C939" s="44"/>
      <c r="D939" s="45"/>
      <c r="AF939" s="30"/>
      <c r="AG939" s="30"/>
      <c r="AH939" s="30"/>
      <c r="AI939" s="179" t="s">
        <v>1072</v>
      </c>
      <c r="AJ939" s="179" t="s">
        <v>1073</v>
      </c>
      <c r="AK939" s="177">
        <v>3</v>
      </c>
      <c r="AL939" s="180">
        <v>1</v>
      </c>
      <c r="AM939" s="179"/>
      <c r="AN939" s="179"/>
      <c r="AO939" s="223"/>
      <c r="AP939" s="29"/>
      <c r="AQ939" s="29"/>
      <c r="AR939" s="29"/>
    </row>
    <row r="940" spans="1:44" ht="14.25">
      <c r="A940" s="42"/>
      <c r="B940" s="43"/>
      <c r="C940" s="44"/>
      <c r="D940" s="45"/>
      <c r="AF940" s="30"/>
      <c r="AG940" s="30"/>
      <c r="AH940" s="30"/>
      <c r="AI940" s="179" t="s">
        <v>1074</v>
      </c>
      <c r="AJ940" s="179" t="s">
        <v>1075</v>
      </c>
      <c r="AK940" s="177">
        <v>2</v>
      </c>
      <c r="AL940" s="180">
        <v>1</v>
      </c>
      <c r="AM940" s="180"/>
      <c r="AN940" s="180"/>
      <c r="AO940" s="223"/>
      <c r="AP940" s="29"/>
      <c r="AQ940" s="29"/>
      <c r="AR940" s="29"/>
    </row>
    <row r="941" spans="1:44" ht="14.25">
      <c r="A941" s="42"/>
      <c r="B941" s="43"/>
      <c r="C941" s="44"/>
      <c r="D941" s="45"/>
      <c r="AF941" s="30"/>
      <c r="AG941" s="30"/>
      <c r="AH941" s="30"/>
      <c r="AI941" s="179" t="s">
        <v>1076</v>
      </c>
      <c r="AJ941" s="179" t="s">
        <v>1077</v>
      </c>
      <c r="AK941" s="177">
        <v>1</v>
      </c>
      <c r="AL941" s="180">
        <v>1</v>
      </c>
      <c r="AM941" s="180"/>
      <c r="AN941" s="180" t="s">
        <v>2065</v>
      </c>
      <c r="AO941" s="223"/>
      <c r="AP941" s="29"/>
      <c r="AQ941" s="29"/>
      <c r="AR941" s="29"/>
    </row>
    <row r="942" spans="1:44" ht="14.25">
      <c r="A942" s="42"/>
      <c r="B942" s="43"/>
      <c r="C942" s="44"/>
      <c r="D942" s="45"/>
      <c r="AF942" s="30"/>
      <c r="AG942" s="30"/>
      <c r="AH942" s="30"/>
      <c r="AI942" s="179" t="s">
        <v>1078</v>
      </c>
      <c r="AJ942" s="179" t="s">
        <v>1079</v>
      </c>
      <c r="AK942" s="177">
        <v>1</v>
      </c>
      <c r="AL942" s="180">
        <v>1</v>
      </c>
      <c r="AM942" s="180"/>
      <c r="AN942" s="180" t="s">
        <v>1974</v>
      </c>
      <c r="AO942" s="223"/>
      <c r="AP942" s="29"/>
      <c r="AQ942" s="29"/>
      <c r="AR942" s="29"/>
    </row>
    <row r="943" spans="1:44" ht="14.25">
      <c r="A943" s="42"/>
      <c r="B943" s="43"/>
      <c r="C943" s="44"/>
      <c r="D943" s="45"/>
      <c r="AF943" s="30"/>
      <c r="AG943" s="30"/>
      <c r="AH943" s="30"/>
      <c r="AI943" s="179" t="s">
        <v>1080</v>
      </c>
      <c r="AJ943" s="179" t="s">
        <v>1081</v>
      </c>
      <c r="AK943" s="177">
        <v>1</v>
      </c>
      <c r="AL943" s="180">
        <v>1</v>
      </c>
      <c r="AM943" s="180"/>
      <c r="AN943" s="180" t="s">
        <v>1974</v>
      </c>
      <c r="AO943" s="223"/>
      <c r="AP943" s="29"/>
      <c r="AQ943" s="29"/>
      <c r="AR943" s="29"/>
    </row>
    <row r="944" spans="1:44" ht="14.25">
      <c r="A944" s="42"/>
      <c r="B944" s="47"/>
      <c r="C944" s="47"/>
      <c r="D944" s="48"/>
      <c r="E944" s="49"/>
      <c r="AF944" s="30"/>
      <c r="AG944" s="30"/>
      <c r="AH944" s="30"/>
      <c r="AI944" s="179" t="s">
        <v>1082</v>
      </c>
      <c r="AJ944" s="179" t="s">
        <v>1083</v>
      </c>
      <c r="AK944" s="177">
        <v>1</v>
      </c>
      <c r="AL944" s="180">
        <v>1</v>
      </c>
      <c r="AM944" s="180"/>
      <c r="AN944" s="180" t="s">
        <v>1974</v>
      </c>
      <c r="AO944" s="223"/>
      <c r="AP944" s="29"/>
      <c r="AQ944" s="29"/>
      <c r="AR944" s="29"/>
    </row>
    <row r="945" spans="1:44" ht="14.25">
      <c r="A945" s="42"/>
      <c r="B945" s="43"/>
      <c r="C945" s="44"/>
      <c r="D945" s="45"/>
      <c r="AF945" s="30"/>
      <c r="AG945" s="30"/>
      <c r="AH945" s="30"/>
      <c r="AI945" s="179" t="s">
        <v>1084</v>
      </c>
      <c r="AJ945" s="179" t="s">
        <v>1085</v>
      </c>
      <c r="AK945" s="177">
        <v>1</v>
      </c>
      <c r="AL945" s="180">
        <v>1</v>
      </c>
      <c r="AM945" s="180"/>
      <c r="AN945" s="180" t="s">
        <v>1974</v>
      </c>
      <c r="AO945" s="223"/>
      <c r="AP945" s="29"/>
      <c r="AQ945" s="29"/>
      <c r="AR945" s="29"/>
    </row>
    <row r="946" spans="1:44" ht="14.25">
      <c r="A946" s="42"/>
      <c r="B946" s="43"/>
      <c r="C946" s="44"/>
      <c r="D946" s="45"/>
      <c r="AF946" s="30"/>
      <c r="AG946" s="30"/>
      <c r="AH946" s="30"/>
      <c r="AI946" s="179" t="s">
        <v>1086</v>
      </c>
      <c r="AJ946" s="179" t="s">
        <v>1087</v>
      </c>
      <c r="AK946" s="177">
        <v>1</v>
      </c>
      <c r="AL946" s="180">
        <v>1</v>
      </c>
      <c r="AM946" s="180"/>
      <c r="AN946" s="180" t="s">
        <v>1974</v>
      </c>
      <c r="AO946" s="223"/>
      <c r="AP946" s="29"/>
      <c r="AQ946" s="29"/>
      <c r="AR946" s="29"/>
    </row>
    <row r="947" spans="1:44" ht="14.25">
      <c r="A947" s="42"/>
      <c r="B947" s="43"/>
      <c r="C947" s="44"/>
      <c r="D947" s="45"/>
      <c r="AF947" s="30"/>
      <c r="AG947" s="30"/>
      <c r="AH947" s="30"/>
      <c r="AI947" s="179" t="s">
        <v>1088</v>
      </c>
      <c r="AJ947" s="179" t="s">
        <v>1089</v>
      </c>
      <c r="AK947" s="177">
        <v>1</v>
      </c>
      <c r="AL947" s="180">
        <v>1</v>
      </c>
      <c r="AM947" s="180">
        <v>7</v>
      </c>
      <c r="AN947" s="180" t="s">
        <v>2021</v>
      </c>
      <c r="AO947" s="223" t="s">
        <v>666</v>
      </c>
      <c r="AP947" s="29"/>
      <c r="AQ947" s="29"/>
      <c r="AR947" s="29"/>
    </row>
    <row r="948" spans="1:44" ht="14.25">
      <c r="A948" s="42"/>
      <c r="B948" s="43"/>
      <c r="C948" s="44"/>
      <c r="D948" s="45"/>
      <c r="AF948" s="30"/>
      <c r="AG948" s="30"/>
      <c r="AH948" s="30"/>
      <c r="AI948" s="179" t="s">
        <v>1090</v>
      </c>
      <c r="AJ948" s="179" t="s">
        <v>1091</v>
      </c>
      <c r="AK948" s="177">
        <v>1</v>
      </c>
      <c r="AL948" s="180">
        <v>1</v>
      </c>
      <c r="AM948" s="180"/>
      <c r="AN948" s="180"/>
      <c r="AO948" s="223"/>
      <c r="AP948" s="29"/>
      <c r="AQ948" s="29"/>
      <c r="AR948" s="29"/>
    </row>
    <row r="949" spans="1:44" ht="14.25">
      <c r="A949" s="42"/>
      <c r="B949" s="43"/>
      <c r="C949" s="44"/>
      <c r="D949" s="45"/>
      <c r="V949" s="50"/>
      <c r="W949" s="49"/>
      <c r="X949" s="49"/>
      <c r="Y949" s="51"/>
      <c r="Z949" s="49"/>
      <c r="AA949" s="49"/>
      <c r="AB949" s="49"/>
      <c r="AC949" s="49"/>
      <c r="AF949" s="30"/>
      <c r="AG949" s="30"/>
      <c r="AH949" s="30"/>
      <c r="AI949" s="179" t="s">
        <v>1092</v>
      </c>
      <c r="AJ949" s="179" t="s">
        <v>1093</v>
      </c>
      <c r="AK949" s="177">
        <v>2</v>
      </c>
      <c r="AL949" s="179">
        <v>2</v>
      </c>
      <c r="AM949" s="179"/>
      <c r="AN949" s="179" t="s">
        <v>2040</v>
      </c>
      <c r="AO949" s="223"/>
      <c r="AP949" s="29"/>
      <c r="AQ949" s="29"/>
      <c r="AR949" s="29"/>
    </row>
    <row r="950" spans="1:44" ht="14.25">
      <c r="A950" s="42"/>
      <c r="B950" s="43"/>
      <c r="C950" s="44"/>
      <c r="D950" s="45"/>
      <c r="AF950" s="30"/>
      <c r="AG950" s="30"/>
      <c r="AH950" s="30"/>
      <c r="AI950" s="179" t="s">
        <v>1094</v>
      </c>
      <c r="AJ950" s="179" t="s">
        <v>1095</v>
      </c>
      <c r="AK950" s="177">
        <v>5</v>
      </c>
      <c r="AL950" s="179">
        <v>2</v>
      </c>
      <c r="AM950" s="179">
        <v>5</v>
      </c>
      <c r="AN950" s="179"/>
      <c r="AO950" s="223" t="s">
        <v>780</v>
      </c>
      <c r="AP950" s="54"/>
      <c r="AQ950" s="54"/>
      <c r="AR950" s="54"/>
    </row>
    <row r="951" spans="1:44" ht="14.25">
      <c r="A951" s="42"/>
      <c r="B951" s="43"/>
      <c r="C951" s="44"/>
      <c r="D951" s="45"/>
      <c r="AF951" s="30"/>
      <c r="AG951" s="30"/>
      <c r="AH951" s="30"/>
      <c r="AI951" s="179" t="s">
        <v>1096</v>
      </c>
      <c r="AJ951" s="179" t="s">
        <v>1097</v>
      </c>
      <c r="AK951" s="177">
        <v>3</v>
      </c>
      <c r="AL951" s="179">
        <v>2</v>
      </c>
      <c r="AM951" s="179"/>
      <c r="AN951" s="179" t="s">
        <v>2021</v>
      </c>
      <c r="AO951" s="223"/>
      <c r="AP951" s="29"/>
      <c r="AQ951" s="29"/>
      <c r="AR951" s="29"/>
    </row>
    <row r="952" spans="1:44" s="49" customFormat="1" ht="14.25">
      <c r="A952" s="46"/>
      <c r="B952" s="43"/>
      <c r="C952" s="44"/>
      <c r="D952" s="45"/>
      <c r="E952"/>
      <c r="J952"/>
      <c r="K952"/>
      <c r="L952"/>
      <c r="M952"/>
      <c r="N952"/>
      <c r="O952"/>
      <c r="P952"/>
      <c r="Q952"/>
      <c r="R952"/>
      <c r="S952" s="1"/>
      <c r="T952"/>
      <c r="V952" s="1"/>
      <c r="W952"/>
      <c r="X952"/>
      <c r="Y952" s="2"/>
      <c r="Z952"/>
      <c r="AA952"/>
      <c r="AB952"/>
      <c r="AC952"/>
      <c r="AE952" s="52"/>
      <c r="AF952" s="53"/>
      <c r="AG952" s="53"/>
      <c r="AH952" s="53"/>
      <c r="AI952" s="179" t="s">
        <v>1098</v>
      </c>
      <c r="AJ952" s="179" t="s">
        <v>1099</v>
      </c>
      <c r="AK952" s="177">
        <v>3</v>
      </c>
      <c r="AL952" s="179">
        <v>2</v>
      </c>
      <c r="AM952" s="179">
        <v>5</v>
      </c>
      <c r="AN952" s="179" t="s">
        <v>2040</v>
      </c>
      <c r="AO952" s="223" t="s">
        <v>781</v>
      </c>
      <c r="AP952" s="29"/>
      <c r="AQ952" s="29"/>
      <c r="AR952" s="29"/>
    </row>
    <row r="953" spans="1:44" ht="14.25">
      <c r="A953" s="42"/>
      <c r="B953" s="43"/>
      <c r="C953" s="44"/>
      <c r="D953" s="45"/>
      <c r="J953" s="49"/>
      <c r="K953" s="49"/>
      <c r="L953" s="49"/>
      <c r="M953" s="49"/>
      <c r="N953" s="49"/>
      <c r="O953" s="49"/>
      <c r="P953" s="49"/>
      <c r="Q953" s="49"/>
      <c r="R953" s="49"/>
      <c r="S953" s="50"/>
      <c r="T953" s="49"/>
      <c r="AF953" s="30"/>
      <c r="AG953" s="30"/>
      <c r="AH953" s="30"/>
      <c r="AI953" s="179" t="s">
        <v>1100</v>
      </c>
      <c r="AJ953" s="179" t="s">
        <v>1101</v>
      </c>
      <c r="AK953" s="177">
        <v>3</v>
      </c>
      <c r="AL953" s="179">
        <v>2</v>
      </c>
      <c r="AM953" s="179"/>
      <c r="AN953" s="179"/>
      <c r="AO953" s="223"/>
      <c r="AP953" s="29"/>
      <c r="AQ953" s="29"/>
      <c r="AR953" s="29"/>
    </row>
    <row r="954" spans="1:44" ht="14.25">
      <c r="A954" s="42"/>
      <c r="B954" s="43"/>
      <c r="C954" s="44"/>
      <c r="D954" s="45"/>
      <c r="AF954" s="30"/>
      <c r="AG954" s="30"/>
      <c r="AH954" s="30"/>
      <c r="AI954" s="179" t="s">
        <v>1103</v>
      </c>
      <c r="AJ954" s="179" t="s">
        <v>1104</v>
      </c>
      <c r="AK954" s="177">
        <v>2</v>
      </c>
      <c r="AL954" s="179">
        <v>2</v>
      </c>
      <c r="AM954" s="179"/>
      <c r="AN954" s="179" t="s">
        <v>2040</v>
      </c>
      <c r="AO954" s="223"/>
      <c r="AP954" s="29"/>
      <c r="AQ954" s="29"/>
      <c r="AR954" s="29"/>
    </row>
    <row r="955" spans="1:44" ht="14.25">
      <c r="A955" s="42"/>
      <c r="B955" s="43"/>
      <c r="C955" s="44"/>
      <c r="D955" s="45"/>
      <c r="AF955" s="30"/>
      <c r="AG955" s="34"/>
      <c r="AH955" s="34"/>
      <c r="AI955" s="179" t="s">
        <v>1105</v>
      </c>
      <c r="AJ955" s="179" t="s">
        <v>1106</v>
      </c>
      <c r="AK955" s="177">
        <v>0.5</v>
      </c>
      <c r="AL955" s="179">
        <v>2</v>
      </c>
      <c r="AM955" s="179"/>
      <c r="AN955" s="179"/>
      <c r="AO955" s="223"/>
      <c r="AP955" s="29"/>
      <c r="AQ955" s="29"/>
      <c r="AR955" s="29"/>
    </row>
    <row r="956" spans="1:44" ht="14.25">
      <c r="A956" s="42"/>
      <c r="B956" s="43"/>
      <c r="C956" s="44"/>
      <c r="D956" s="45"/>
      <c r="AF956" s="30"/>
      <c r="AG956" s="34"/>
      <c r="AH956" s="34"/>
      <c r="AI956" s="179" t="s">
        <v>1107</v>
      </c>
      <c r="AJ956" s="179" t="s">
        <v>1108</v>
      </c>
      <c r="AK956" s="177">
        <v>0.5</v>
      </c>
      <c r="AL956" s="179">
        <v>2</v>
      </c>
      <c r="AM956" s="179"/>
      <c r="AN956" s="179"/>
      <c r="AO956" s="223"/>
      <c r="AP956" s="29"/>
      <c r="AQ956" s="29"/>
      <c r="AR956" s="29"/>
    </row>
    <row r="957" spans="1:44" ht="14.25">
      <c r="A957" s="42"/>
      <c r="B957" s="43"/>
      <c r="C957" s="44"/>
      <c r="D957" s="45"/>
      <c r="AF957" s="30"/>
      <c r="AG957" s="34"/>
      <c r="AH957" s="34"/>
      <c r="AI957" s="179" t="s">
        <v>1109</v>
      </c>
      <c r="AJ957" s="179" t="s">
        <v>1110</v>
      </c>
      <c r="AK957" s="177">
        <v>0.5</v>
      </c>
      <c r="AL957" s="179">
        <v>2</v>
      </c>
      <c r="AM957" s="179"/>
      <c r="AN957" s="179"/>
      <c r="AO957" s="223"/>
      <c r="AP957" s="29"/>
      <c r="AQ957" s="29"/>
      <c r="AR957" s="29"/>
    </row>
    <row r="958" spans="1:44" ht="14.25">
      <c r="A958" s="42"/>
      <c r="B958" s="43"/>
      <c r="C958" s="44"/>
      <c r="D958" s="45"/>
      <c r="AF958" s="30"/>
      <c r="AG958" s="34"/>
      <c r="AH958" s="34"/>
      <c r="AI958" s="179" t="s">
        <v>1111</v>
      </c>
      <c r="AJ958" s="179" t="s">
        <v>1112</v>
      </c>
      <c r="AK958" s="177">
        <v>0.5</v>
      </c>
      <c r="AL958" s="179">
        <v>2</v>
      </c>
      <c r="AM958" s="179"/>
      <c r="AN958" s="179"/>
      <c r="AO958" s="223"/>
      <c r="AP958" s="29"/>
      <c r="AQ958" s="29"/>
      <c r="AR958" s="29"/>
    </row>
    <row r="959" spans="1:44" ht="14.25">
      <c r="A959" s="42"/>
      <c r="B959" s="43"/>
      <c r="C959" s="44"/>
      <c r="D959" s="45"/>
      <c r="AF959" s="30"/>
      <c r="AG959" s="34"/>
      <c r="AH959" s="34"/>
      <c r="AI959" s="179" t="s">
        <v>1113</v>
      </c>
      <c r="AJ959" s="179" t="s">
        <v>1114</v>
      </c>
      <c r="AK959" s="177">
        <v>0.5</v>
      </c>
      <c r="AL959" s="179">
        <v>2</v>
      </c>
      <c r="AM959" s="179"/>
      <c r="AN959" s="179"/>
      <c r="AO959" s="223"/>
      <c r="AP959" s="29"/>
      <c r="AQ959" s="29"/>
      <c r="AR959" s="29"/>
    </row>
    <row r="960" spans="1:44" ht="14.25">
      <c r="A960" s="42"/>
      <c r="B960" s="43"/>
      <c r="C960" s="44"/>
      <c r="D960" s="45"/>
      <c r="AF960" s="30"/>
      <c r="AG960" s="30"/>
      <c r="AH960" s="30"/>
      <c r="AI960" s="179" t="s">
        <v>1115</v>
      </c>
      <c r="AJ960" s="179" t="s">
        <v>1116</v>
      </c>
      <c r="AK960" s="177">
        <v>0.5</v>
      </c>
      <c r="AL960" s="179">
        <v>2</v>
      </c>
      <c r="AM960" s="179"/>
      <c r="AN960" s="179"/>
      <c r="AO960" s="223"/>
      <c r="AP960" s="29"/>
      <c r="AQ960" s="29"/>
      <c r="AR960" s="29"/>
    </row>
    <row r="961" spans="1:44" ht="14.25">
      <c r="A961" s="42"/>
      <c r="B961" s="43"/>
      <c r="C961" s="44"/>
      <c r="D961" s="45"/>
      <c r="AF961" s="30"/>
      <c r="AG961" s="30"/>
      <c r="AH961" s="30"/>
      <c r="AI961" s="179" t="s">
        <v>1117</v>
      </c>
      <c r="AJ961" s="179" t="s">
        <v>1118</v>
      </c>
      <c r="AK961" s="177">
        <v>0.5</v>
      </c>
      <c r="AL961" s="179">
        <v>2</v>
      </c>
      <c r="AM961" s="179"/>
      <c r="AN961" s="179"/>
      <c r="AO961" s="223"/>
      <c r="AP961" s="29"/>
      <c r="AQ961" s="29"/>
      <c r="AR961" s="29"/>
    </row>
    <row r="962" spans="1:44" ht="14.25">
      <c r="A962" s="42"/>
      <c r="B962" s="43"/>
      <c r="C962" s="44"/>
      <c r="D962" s="45"/>
      <c r="AF962" s="30"/>
      <c r="AG962" s="34"/>
      <c r="AH962" s="34"/>
      <c r="AI962" s="179" t="s">
        <v>1119</v>
      </c>
      <c r="AJ962" s="179" t="s">
        <v>1120</v>
      </c>
      <c r="AK962" s="177">
        <v>0.5</v>
      </c>
      <c r="AL962" s="179">
        <v>2</v>
      </c>
      <c r="AM962" s="179"/>
      <c r="AN962" s="179"/>
      <c r="AO962" s="223"/>
      <c r="AP962" s="29"/>
      <c r="AQ962" s="29"/>
      <c r="AR962" s="29"/>
    </row>
    <row r="963" spans="1:44" ht="14.25">
      <c r="A963" s="42"/>
      <c r="B963" s="43"/>
      <c r="C963" s="44"/>
      <c r="D963" s="45"/>
      <c r="AF963" s="30"/>
      <c r="AG963" s="34"/>
      <c r="AH963" s="34"/>
      <c r="AI963" s="179" t="s">
        <v>1121</v>
      </c>
      <c r="AJ963" s="179" t="s">
        <v>1122</v>
      </c>
      <c r="AK963" s="177">
        <v>13</v>
      </c>
      <c r="AL963" s="179">
        <v>2</v>
      </c>
      <c r="AM963" s="179"/>
      <c r="AN963" s="179" t="s">
        <v>2040</v>
      </c>
      <c r="AO963" s="223"/>
      <c r="AP963" s="29"/>
      <c r="AQ963" s="29"/>
      <c r="AR963" s="29"/>
    </row>
    <row r="964" spans="1:44" ht="14.25">
      <c r="A964" s="42"/>
      <c r="B964" s="43"/>
      <c r="C964" s="44"/>
      <c r="D964" s="45"/>
      <c r="AF964" s="30"/>
      <c r="AG964" s="34"/>
      <c r="AH964" s="34"/>
      <c r="AI964" s="179" t="s">
        <v>1123</v>
      </c>
      <c r="AJ964" s="179" t="s">
        <v>1124</v>
      </c>
      <c r="AK964" s="177">
        <v>9</v>
      </c>
      <c r="AL964" s="179">
        <v>2</v>
      </c>
      <c r="AM964" s="179"/>
      <c r="AN964" s="179" t="s">
        <v>2284</v>
      </c>
      <c r="AO964" s="223" t="s">
        <v>782</v>
      </c>
      <c r="AP964" s="29"/>
      <c r="AQ964" s="29"/>
      <c r="AR964" s="29"/>
    </row>
    <row r="965" spans="1:44" ht="14.25">
      <c r="A965" s="42"/>
      <c r="B965" s="43"/>
      <c r="C965" s="44"/>
      <c r="D965" s="45"/>
      <c r="AF965" s="30"/>
      <c r="AG965" s="34"/>
      <c r="AH965" s="34"/>
      <c r="AI965" s="179" t="s">
        <v>1125</v>
      </c>
      <c r="AJ965" s="179" t="s">
        <v>1126</v>
      </c>
      <c r="AK965" s="177">
        <v>3</v>
      </c>
      <c r="AL965" s="179">
        <v>2</v>
      </c>
      <c r="AM965" s="179">
        <v>5</v>
      </c>
      <c r="AN965" s="179"/>
      <c r="AO965" s="223" t="s">
        <v>783</v>
      </c>
      <c r="AP965" s="29"/>
      <c r="AQ965" s="29"/>
      <c r="AR965" s="29"/>
    </row>
    <row r="966" spans="1:44" ht="14.25">
      <c r="A966" s="42"/>
      <c r="B966" s="43"/>
      <c r="C966" s="44"/>
      <c r="D966" s="45"/>
      <c r="AF966" s="30"/>
      <c r="AG966" s="34"/>
      <c r="AH966" s="34"/>
      <c r="AI966" s="179" t="s">
        <v>1127</v>
      </c>
      <c r="AJ966" s="176" t="s">
        <v>1128</v>
      </c>
      <c r="AK966" s="177">
        <v>3</v>
      </c>
      <c r="AL966" s="179">
        <v>2</v>
      </c>
      <c r="AM966" s="179"/>
      <c r="AN966" s="179"/>
      <c r="AO966" s="223" t="s">
        <v>784</v>
      </c>
      <c r="AP966" s="29"/>
      <c r="AQ966" s="29"/>
      <c r="AR966" s="29"/>
    </row>
    <row r="967" spans="1:44" ht="14.25">
      <c r="A967" s="42"/>
      <c r="B967" s="43"/>
      <c r="C967" s="44"/>
      <c r="D967" s="45"/>
      <c r="AF967" s="30"/>
      <c r="AG967" s="34"/>
      <c r="AH967" s="34"/>
      <c r="AI967" s="179" t="s">
        <v>1129</v>
      </c>
      <c r="AJ967" s="179" t="s">
        <v>1130</v>
      </c>
      <c r="AK967" s="177">
        <v>3</v>
      </c>
      <c r="AL967" s="179">
        <v>2</v>
      </c>
      <c r="AM967" s="179">
        <v>5</v>
      </c>
      <c r="AN967" s="179"/>
      <c r="AO967" s="223" t="s">
        <v>784</v>
      </c>
      <c r="AP967" s="29"/>
      <c r="AQ967" s="29"/>
      <c r="AR967" s="29"/>
    </row>
    <row r="968" spans="1:44" ht="14.25">
      <c r="A968" s="42"/>
      <c r="B968" s="43"/>
      <c r="C968" s="44"/>
      <c r="D968" s="45"/>
      <c r="AF968" s="30"/>
      <c r="AG968" s="34"/>
      <c r="AH968" s="34"/>
      <c r="AI968" s="179" t="s">
        <v>1131</v>
      </c>
      <c r="AJ968" s="179" t="s">
        <v>1132</v>
      </c>
      <c r="AK968" s="177">
        <v>0.5</v>
      </c>
      <c r="AL968" s="179">
        <v>2</v>
      </c>
      <c r="AM968" s="179"/>
      <c r="AN968" s="179"/>
      <c r="AO968" s="223"/>
      <c r="AP968" s="29"/>
      <c r="AQ968" s="29"/>
      <c r="AR968" s="29"/>
    </row>
    <row r="969" spans="1:44" ht="14.25">
      <c r="A969" s="42"/>
      <c r="B969" s="43"/>
      <c r="C969" s="44"/>
      <c r="D969" s="45"/>
      <c r="AF969" s="30"/>
      <c r="AG969" s="34"/>
      <c r="AH969" s="34"/>
      <c r="AI969" s="179" t="s">
        <v>1133</v>
      </c>
      <c r="AJ969" s="179" t="s">
        <v>1134</v>
      </c>
      <c r="AK969" s="177">
        <v>3</v>
      </c>
      <c r="AL969" s="179">
        <v>2</v>
      </c>
      <c r="AM969" s="179"/>
      <c r="AN969" s="179" t="s">
        <v>2284</v>
      </c>
      <c r="AO969" s="223"/>
      <c r="AP969" s="29"/>
      <c r="AQ969" s="29"/>
      <c r="AR969" s="29"/>
    </row>
    <row r="970" spans="1:44" ht="14.25">
      <c r="A970" s="42"/>
      <c r="B970" s="43"/>
      <c r="C970" s="44"/>
      <c r="D970" s="45"/>
      <c r="AF970" s="30"/>
      <c r="AG970" s="34"/>
      <c r="AH970" s="34"/>
      <c r="AI970" s="179" t="s">
        <v>1135</v>
      </c>
      <c r="AJ970" s="179" t="s">
        <v>1136</v>
      </c>
      <c r="AK970" s="177">
        <v>0.5</v>
      </c>
      <c r="AL970" s="179">
        <v>2</v>
      </c>
      <c r="AM970" s="179"/>
      <c r="AN970" s="179"/>
      <c r="AO970" s="223"/>
      <c r="AP970" s="29"/>
      <c r="AQ970" s="29"/>
      <c r="AR970" s="29"/>
    </row>
    <row r="971" spans="1:44" ht="14.25">
      <c r="A971" s="42"/>
      <c r="B971" s="43"/>
      <c r="C971" s="44"/>
      <c r="D971" s="45"/>
      <c r="AF971" s="30"/>
      <c r="AG971" s="34"/>
      <c r="AH971" s="34"/>
      <c r="AI971" s="179" t="s">
        <v>1137</v>
      </c>
      <c r="AJ971" s="179" t="s">
        <v>1138</v>
      </c>
      <c r="AK971" s="177">
        <v>1</v>
      </c>
      <c r="AL971" s="180">
        <v>1</v>
      </c>
      <c r="AM971" s="180">
        <v>7</v>
      </c>
      <c r="AN971" s="180" t="s">
        <v>2040</v>
      </c>
      <c r="AO971" s="223" t="s">
        <v>666</v>
      </c>
      <c r="AP971" s="29"/>
      <c r="AQ971" s="29"/>
      <c r="AR971" s="29"/>
    </row>
    <row r="972" spans="1:44" ht="14.25">
      <c r="A972" s="42"/>
      <c r="B972" s="43"/>
      <c r="C972" s="44"/>
      <c r="D972" s="45"/>
      <c r="AF972" s="30"/>
      <c r="AG972" s="34"/>
      <c r="AH972" s="34"/>
      <c r="AI972" s="179" t="s">
        <v>1139</v>
      </c>
      <c r="AJ972" s="179" t="s">
        <v>1140</v>
      </c>
      <c r="AK972" s="177">
        <v>3</v>
      </c>
      <c r="AL972" s="179">
        <v>2</v>
      </c>
      <c r="AM972" s="179"/>
      <c r="AN972" s="179"/>
      <c r="AO972" s="223"/>
      <c r="AP972" s="29"/>
      <c r="AQ972" s="29"/>
      <c r="AR972" s="29"/>
    </row>
    <row r="973" spans="1:44" ht="14.25">
      <c r="A973" s="42"/>
      <c r="B973" s="43"/>
      <c r="C973" s="44"/>
      <c r="D973" s="45"/>
      <c r="AF973" s="30"/>
      <c r="AG973" s="34"/>
      <c r="AH973" s="34"/>
      <c r="AI973" s="179" t="s">
        <v>1141</v>
      </c>
      <c r="AJ973" s="179" t="s">
        <v>1142</v>
      </c>
      <c r="AK973" s="177">
        <v>3</v>
      </c>
      <c r="AL973" s="179">
        <v>2</v>
      </c>
      <c r="AM973" s="179"/>
      <c r="AN973" s="179" t="s">
        <v>1974</v>
      </c>
      <c r="AO973" s="223"/>
      <c r="AP973" s="29"/>
      <c r="AQ973" s="29"/>
      <c r="AR973" s="29"/>
    </row>
    <row r="974" spans="1:44" ht="14.25">
      <c r="A974" s="42"/>
      <c r="B974" s="43"/>
      <c r="C974" s="44"/>
      <c r="D974" s="45"/>
      <c r="AF974" s="30"/>
      <c r="AG974" s="34"/>
      <c r="AH974" s="34"/>
      <c r="AI974" s="179" t="s">
        <v>1143</v>
      </c>
      <c r="AJ974" s="179" t="s">
        <v>1144</v>
      </c>
      <c r="AK974" s="177">
        <v>3</v>
      </c>
      <c r="AL974" s="180">
        <v>1</v>
      </c>
      <c r="AM974" s="180"/>
      <c r="AN974" s="180" t="s">
        <v>2021</v>
      </c>
      <c r="AO974" s="223"/>
      <c r="AP974" s="29"/>
      <c r="AQ974" s="29"/>
      <c r="AR974" s="29"/>
    </row>
    <row r="975" spans="1:44" ht="14.25">
      <c r="A975" s="42"/>
      <c r="B975" s="43"/>
      <c r="C975" s="44"/>
      <c r="D975" s="45"/>
      <c r="AF975" s="30"/>
      <c r="AG975" s="34"/>
      <c r="AH975" s="34"/>
      <c r="AI975" s="179" t="s">
        <v>1145</v>
      </c>
      <c r="AJ975" s="179" t="s">
        <v>1144</v>
      </c>
      <c r="AK975" s="177">
        <v>3</v>
      </c>
      <c r="AL975" s="180">
        <v>1</v>
      </c>
      <c r="AM975" s="180"/>
      <c r="AN975" s="180" t="s">
        <v>2021</v>
      </c>
      <c r="AO975" s="223"/>
      <c r="AP975" s="29"/>
      <c r="AQ975" s="29"/>
      <c r="AR975" s="29"/>
    </row>
    <row r="976" spans="1:44" ht="14.25">
      <c r="A976" s="42"/>
      <c r="B976" s="43"/>
      <c r="C976" s="44"/>
      <c r="D976" s="45"/>
      <c r="AF976" s="30"/>
      <c r="AG976" s="34"/>
      <c r="AH976" s="34"/>
      <c r="AI976" s="179" t="s">
        <v>1146</v>
      </c>
      <c r="AJ976" s="179" t="s">
        <v>1147</v>
      </c>
      <c r="AK976" s="177">
        <v>3</v>
      </c>
      <c r="AL976" s="179">
        <v>2</v>
      </c>
      <c r="AM976" s="179"/>
      <c r="AN976" s="179"/>
      <c r="AO976" s="223"/>
      <c r="AP976" s="29"/>
      <c r="AQ976" s="29"/>
      <c r="AR976" s="29"/>
    </row>
    <row r="977" spans="1:44" ht="14.25">
      <c r="A977" s="42"/>
      <c r="B977" s="43"/>
      <c r="C977" s="44"/>
      <c r="D977" s="45"/>
      <c r="AF977" s="30"/>
      <c r="AG977" s="30"/>
      <c r="AH977" s="30"/>
      <c r="AI977" s="179" t="s">
        <v>1148</v>
      </c>
      <c r="AJ977" s="179" t="s">
        <v>1149</v>
      </c>
      <c r="AK977" s="177">
        <v>3</v>
      </c>
      <c r="AL977" s="180">
        <v>1</v>
      </c>
      <c r="AM977" s="180"/>
      <c r="AN977" s="180" t="s">
        <v>2021</v>
      </c>
      <c r="AO977" s="223"/>
      <c r="AP977" s="29"/>
      <c r="AQ977" s="29"/>
      <c r="AR977" s="29"/>
    </row>
    <row r="978" spans="1:44" ht="14.25">
      <c r="A978" s="42"/>
      <c r="B978" s="43"/>
      <c r="C978" s="44"/>
      <c r="D978" s="45"/>
      <c r="AF978" s="30"/>
      <c r="AG978" s="30"/>
      <c r="AH978" s="30"/>
      <c r="AI978" s="179" t="s">
        <v>1150</v>
      </c>
      <c r="AJ978" s="179" t="s">
        <v>1149</v>
      </c>
      <c r="AK978" s="177">
        <v>3</v>
      </c>
      <c r="AL978" s="180">
        <v>1</v>
      </c>
      <c r="AM978" s="180"/>
      <c r="AN978" s="180" t="s">
        <v>2065</v>
      </c>
      <c r="AO978" s="223"/>
      <c r="AP978" s="29"/>
      <c r="AQ978" s="29"/>
      <c r="AR978" s="29"/>
    </row>
    <row r="979" spans="1:44" ht="14.25">
      <c r="A979" s="42"/>
      <c r="B979" s="43"/>
      <c r="C979" s="44"/>
      <c r="D979" s="45"/>
      <c r="AF979" s="30"/>
      <c r="AG979" s="30"/>
      <c r="AH979" s="30"/>
      <c r="AI979" s="179" t="s">
        <v>1151</v>
      </c>
      <c r="AJ979" s="179" t="s">
        <v>1152</v>
      </c>
      <c r="AK979" s="177">
        <v>3</v>
      </c>
      <c r="AL979" s="180">
        <v>1</v>
      </c>
      <c r="AM979" s="180"/>
      <c r="AN979" s="180" t="s">
        <v>2021</v>
      </c>
      <c r="AO979" s="223"/>
      <c r="AP979" s="29"/>
      <c r="AQ979" s="29"/>
      <c r="AR979" s="29"/>
    </row>
    <row r="980" spans="1:44" ht="14.25">
      <c r="A980" s="42"/>
      <c r="B980" s="43"/>
      <c r="C980" s="44"/>
      <c r="D980" s="45"/>
      <c r="AF980" s="30"/>
      <c r="AG980" s="30"/>
      <c r="AH980" s="30"/>
      <c r="AI980" s="179" t="s">
        <v>1153</v>
      </c>
      <c r="AJ980" s="179" t="s">
        <v>1154</v>
      </c>
      <c r="AK980" s="177">
        <v>3</v>
      </c>
      <c r="AL980" s="180">
        <v>1</v>
      </c>
      <c r="AM980" s="180"/>
      <c r="AN980" s="180" t="s">
        <v>2040</v>
      </c>
      <c r="AO980" s="223"/>
      <c r="AP980" s="29"/>
      <c r="AQ980" s="29"/>
      <c r="AR980" s="29"/>
    </row>
    <row r="981" spans="1:44" ht="14.25">
      <c r="A981" s="42"/>
      <c r="B981" s="43"/>
      <c r="C981" s="44"/>
      <c r="D981" s="45"/>
      <c r="AF981" s="30"/>
      <c r="AG981" s="30"/>
      <c r="AH981" s="30"/>
      <c r="AI981" s="179" t="s">
        <v>1155</v>
      </c>
      <c r="AJ981" s="179" t="s">
        <v>1156</v>
      </c>
      <c r="AK981" s="177">
        <v>3</v>
      </c>
      <c r="AL981" s="180">
        <v>1</v>
      </c>
      <c r="AM981" s="180"/>
      <c r="AN981" s="180" t="s">
        <v>2021</v>
      </c>
      <c r="AO981" s="223"/>
      <c r="AP981" s="29"/>
      <c r="AQ981" s="29"/>
      <c r="AR981" s="29"/>
    </row>
    <row r="982" spans="1:44" ht="14.25">
      <c r="A982" s="42"/>
      <c r="B982" s="43"/>
      <c r="C982" s="44"/>
      <c r="D982" s="45"/>
      <c r="AF982" s="30"/>
      <c r="AG982" s="30"/>
      <c r="AH982" s="30"/>
      <c r="AI982" s="179" t="s">
        <v>1157</v>
      </c>
      <c r="AJ982" s="179" t="s">
        <v>1158</v>
      </c>
      <c r="AK982" s="177">
        <v>3</v>
      </c>
      <c r="AL982" s="180">
        <v>1</v>
      </c>
      <c r="AM982" s="180"/>
      <c r="AN982" s="180" t="s">
        <v>2475</v>
      </c>
      <c r="AO982" s="223"/>
      <c r="AP982" s="29"/>
      <c r="AQ982" s="29"/>
      <c r="AR982" s="29"/>
    </row>
    <row r="983" spans="1:44" ht="14.25">
      <c r="A983" s="42"/>
      <c r="B983" s="43"/>
      <c r="C983" s="44"/>
      <c r="D983" s="45"/>
      <c r="AF983" s="30"/>
      <c r="AG983" s="30"/>
      <c r="AH983" s="30"/>
      <c r="AI983" s="179" t="s">
        <v>1159</v>
      </c>
      <c r="AJ983" s="179" t="s">
        <v>1160</v>
      </c>
      <c r="AK983" s="177">
        <v>3</v>
      </c>
      <c r="AL983" s="180">
        <v>1</v>
      </c>
      <c r="AM983" s="180"/>
      <c r="AN983" s="180" t="s">
        <v>2040</v>
      </c>
      <c r="AO983" s="223"/>
      <c r="AP983" s="29"/>
      <c r="AQ983" s="29"/>
      <c r="AR983" s="29"/>
    </row>
    <row r="984" spans="1:44" ht="14.25">
      <c r="A984" s="42"/>
      <c r="B984" s="43"/>
      <c r="C984" s="44"/>
      <c r="D984" s="45"/>
      <c r="AF984" s="30"/>
      <c r="AG984" s="30"/>
      <c r="AH984" s="30"/>
      <c r="AI984" s="179" t="s">
        <v>1161</v>
      </c>
      <c r="AJ984" s="179" t="s">
        <v>1162</v>
      </c>
      <c r="AK984" s="177">
        <v>3</v>
      </c>
      <c r="AL984" s="180">
        <v>1</v>
      </c>
      <c r="AM984" s="180"/>
      <c r="AN984" s="180" t="s">
        <v>2021</v>
      </c>
      <c r="AO984" s="223"/>
      <c r="AP984" s="29"/>
      <c r="AQ984" s="29"/>
      <c r="AR984" s="29"/>
    </row>
    <row r="985" spans="1:44" ht="14.25">
      <c r="A985" s="42"/>
      <c r="B985" s="43"/>
      <c r="C985" s="44"/>
      <c r="D985" s="45"/>
      <c r="AF985" s="30"/>
      <c r="AG985" s="30"/>
      <c r="AH985" s="30"/>
      <c r="AI985" s="179" t="s">
        <v>1163</v>
      </c>
      <c r="AJ985" s="179" t="s">
        <v>1164</v>
      </c>
      <c r="AK985" s="177">
        <v>3</v>
      </c>
      <c r="AL985" s="180">
        <v>1</v>
      </c>
      <c r="AM985" s="180"/>
      <c r="AN985" s="180" t="s">
        <v>2021</v>
      </c>
      <c r="AO985" s="223"/>
      <c r="AP985" s="29"/>
      <c r="AQ985" s="29"/>
      <c r="AR985" s="29"/>
    </row>
    <row r="986" spans="1:44" ht="14.25">
      <c r="A986" s="42"/>
      <c r="B986" s="43"/>
      <c r="C986" s="44"/>
      <c r="D986" s="45"/>
      <c r="AF986" s="30"/>
      <c r="AG986" s="30"/>
      <c r="AH986" s="30"/>
      <c r="AI986" s="179" t="s">
        <v>1165</v>
      </c>
      <c r="AJ986" s="179" t="s">
        <v>1166</v>
      </c>
      <c r="AK986" s="177">
        <v>3</v>
      </c>
      <c r="AL986" s="180">
        <v>1</v>
      </c>
      <c r="AM986" s="180"/>
      <c r="AN986" s="180" t="s">
        <v>2065</v>
      </c>
      <c r="AO986" s="223"/>
      <c r="AP986" s="29"/>
      <c r="AQ986" s="29"/>
      <c r="AR986" s="29"/>
    </row>
    <row r="987" spans="1:44" ht="14.25">
      <c r="A987" s="42"/>
      <c r="B987" s="43"/>
      <c r="C987" s="44"/>
      <c r="D987" s="45"/>
      <c r="AF987" s="30"/>
      <c r="AG987" s="30"/>
      <c r="AH987" s="30"/>
      <c r="AI987" s="179" t="s">
        <v>1167</v>
      </c>
      <c r="AJ987" s="179" t="s">
        <v>1168</v>
      </c>
      <c r="AK987" s="177">
        <v>3</v>
      </c>
      <c r="AL987" s="180">
        <v>1</v>
      </c>
      <c r="AM987" s="180"/>
      <c r="AN987" s="180" t="s">
        <v>2040</v>
      </c>
      <c r="AO987" s="223"/>
      <c r="AP987" s="29"/>
      <c r="AQ987" s="29"/>
      <c r="AR987" s="29"/>
    </row>
    <row r="988" spans="1:44" ht="14.25">
      <c r="A988" s="42"/>
      <c r="B988" s="43"/>
      <c r="C988" s="44"/>
      <c r="D988" s="45"/>
      <c r="AF988" s="30"/>
      <c r="AG988" s="30"/>
      <c r="AH988" s="30"/>
      <c r="AI988" s="179" t="s">
        <v>1169</v>
      </c>
      <c r="AJ988" s="179" t="s">
        <v>1170</v>
      </c>
      <c r="AK988" s="177">
        <v>3</v>
      </c>
      <c r="AL988" s="180">
        <v>1</v>
      </c>
      <c r="AM988" s="180"/>
      <c r="AN988" s="180" t="s">
        <v>2021</v>
      </c>
      <c r="AO988" s="223"/>
      <c r="AP988" s="29"/>
      <c r="AQ988" s="29"/>
      <c r="AR988" s="29"/>
    </row>
    <row r="989" spans="1:44" ht="14.25">
      <c r="A989" s="42"/>
      <c r="B989" s="43"/>
      <c r="C989" s="44"/>
      <c r="D989" s="45"/>
      <c r="AF989" s="30"/>
      <c r="AG989" s="30"/>
      <c r="AH989" s="30"/>
      <c r="AI989" s="179" t="s">
        <v>1171</v>
      </c>
      <c r="AJ989" s="179" t="s">
        <v>1172</v>
      </c>
      <c r="AK989" s="177">
        <v>3</v>
      </c>
      <c r="AL989" s="180">
        <v>1</v>
      </c>
      <c r="AM989" s="180"/>
      <c r="AN989" s="180" t="s">
        <v>2065</v>
      </c>
      <c r="AO989" s="223"/>
      <c r="AP989" s="29"/>
      <c r="AQ989" s="29"/>
      <c r="AR989" s="29"/>
    </row>
    <row r="990" spans="1:44" ht="14.25">
      <c r="A990" s="42"/>
      <c r="B990" s="43"/>
      <c r="C990" s="44"/>
      <c r="D990" s="45"/>
      <c r="AF990" s="30"/>
      <c r="AG990" s="30"/>
      <c r="AH990" s="30"/>
      <c r="AI990" s="179" t="s">
        <v>1173</v>
      </c>
      <c r="AJ990" s="179" t="s">
        <v>1174</v>
      </c>
      <c r="AK990" s="177">
        <v>3</v>
      </c>
      <c r="AL990" s="180">
        <v>1</v>
      </c>
      <c r="AM990" s="180"/>
      <c r="AN990" s="180" t="s">
        <v>2040</v>
      </c>
      <c r="AO990" s="223"/>
      <c r="AP990" s="29"/>
      <c r="AQ990" s="29"/>
      <c r="AR990" s="29"/>
    </row>
    <row r="991" spans="1:44" ht="14.25">
      <c r="A991" s="42"/>
      <c r="B991" s="43"/>
      <c r="C991" s="44"/>
      <c r="D991" s="45"/>
      <c r="AF991" s="30"/>
      <c r="AG991" s="30"/>
      <c r="AH991" s="30"/>
      <c r="AI991" s="179" t="s">
        <v>1175</v>
      </c>
      <c r="AJ991" s="179" t="s">
        <v>1176</v>
      </c>
      <c r="AK991" s="177">
        <v>3</v>
      </c>
      <c r="AL991" s="180">
        <v>1</v>
      </c>
      <c r="AM991" s="180"/>
      <c r="AN991" s="180" t="s">
        <v>2021</v>
      </c>
      <c r="AO991" s="223"/>
      <c r="AP991" s="29"/>
      <c r="AQ991" s="29"/>
      <c r="AR991" s="29"/>
    </row>
    <row r="992" spans="1:44" ht="14.25">
      <c r="A992" s="42"/>
      <c r="B992" s="43"/>
      <c r="C992" s="44"/>
      <c r="D992" s="45"/>
      <c r="AF992" s="30"/>
      <c r="AG992" s="30"/>
      <c r="AH992" s="30"/>
      <c r="AI992" s="179" t="s">
        <v>1177</v>
      </c>
      <c r="AJ992" s="179" t="s">
        <v>1178</v>
      </c>
      <c r="AK992" s="177">
        <v>2</v>
      </c>
      <c r="AL992" s="180">
        <v>1</v>
      </c>
      <c r="AM992" s="180"/>
      <c r="AN992" s="180"/>
      <c r="AO992" s="223"/>
      <c r="AP992" s="29"/>
      <c r="AQ992" s="29"/>
      <c r="AR992" s="29"/>
    </row>
    <row r="993" spans="1:44" ht="14.25">
      <c r="A993" s="42"/>
      <c r="B993" s="43"/>
      <c r="C993" s="44"/>
      <c r="D993" s="45"/>
      <c r="AF993" s="30"/>
      <c r="AG993" s="30"/>
      <c r="AH993" s="30"/>
      <c r="AI993" s="179" t="s">
        <v>1179</v>
      </c>
      <c r="AJ993" s="179" t="s">
        <v>1180</v>
      </c>
      <c r="AK993" s="177">
        <v>2</v>
      </c>
      <c r="AL993" s="180">
        <v>1</v>
      </c>
      <c r="AM993" s="180"/>
      <c r="AN993" s="180"/>
      <c r="AO993" s="223"/>
      <c r="AP993" s="29"/>
      <c r="AQ993" s="29"/>
      <c r="AR993" s="29"/>
    </row>
    <row r="994" spans="1:44" ht="14.25">
      <c r="A994" s="42"/>
      <c r="B994" s="43"/>
      <c r="C994" s="44"/>
      <c r="D994" s="45"/>
      <c r="AF994" s="30"/>
      <c r="AG994" s="30"/>
      <c r="AH994" s="30"/>
      <c r="AI994" s="179" t="s">
        <v>1181</v>
      </c>
      <c r="AJ994" s="179" t="s">
        <v>1182</v>
      </c>
      <c r="AK994" s="177">
        <v>1</v>
      </c>
      <c r="AL994" s="180">
        <v>1</v>
      </c>
      <c r="AM994" s="180"/>
      <c r="AN994" s="180" t="s">
        <v>2284</v>
      </c>
      <c r="AO994" s="223"/>
      <c r="AP994" s="29"/>
      <c r="AQ994" s="29"/>
      <c r="AR994" s="29"/>
    </row>
    <row r="995" spans="1:44" ht="14.25">
      <c r="A995" s="42"/>
      <c r="B995" s="43"/>
      <c r="C995" s="44"/>
      <c r="D995" s="45"/>
      <c r="AF995" s="30"/>
      <c r="AG995" s="30"/>
      <c r="AH995" s="30"/>
      <c r="AI995" s="179" t="s">
        <v>1183</v>
      </c>
      <c r="AJ995" s="179" t="s">
        <v>1184</v>
      </c>
      <c r="AK995" s="177">
        <v>3</v>
      </c>
      <c r="AL995" s="180">
        <v>1</v>
      </c>
      <c r="AM995" s="180"/>
      <c r="AN995" s="180" t="s">
        <v>2021</v>
      </c>
      <c r="AO995" s="223"/>
      <c r="AP995" s="29"/>
      <c r="AQ995" s="29"/>
      <c r="AR995" s="29"/>
    </row>
    <row r="996" spans="1:44" ht="14.25">
      <c r="A996" s="42"/>
      <c r="B996" s="43"/>
      <c r="C996" s="44"/>
      <c r="D996" s="45"/>
      <c r="AF996" s="30"/>
      <c r="AG996" s="30"/>
      <c r="AH996" s="30"/>
      <c r="AI996" s="179" t="s">
        <v>1185</v>
      </c>
      <c r="AJ996" s="179" t="s">
        <v>1186</v>
      </c>
      <c r="AK996" s="177">
        <v>3</v>
      </c>
      <c r="AL996" s="180">
        <v>1</v>
      </c>
      <c r="AM996" s="180"/>
      <c r="AN996" s="180" t="s">
        <v>1974</v>
      </c>
      <c r="AO996" s="223"/>
      <c r="AP996" s="29"/>
      <c r="AQ996" s="29"/>
      <c r="AR996" s="29"/>
    </row>
    <row r="997" spans="1:44" ht="14.25">
      <c r="A997" s="42"/>
      <c r="B997" s="43"/>
      <c r="C997" s="44"/>
      <c r="D997" s="45"/>
      <c r="AF997" s="30"/>
      <c r="AG997" s="30"/>
      <c r="AH997" s="30"/>
      <c r="AI997" s="179" t="s">
        <v>1187</v>
      </c>
      <c r="AJ997" s="179" t="s">
        <v>1188</v>
      </c>
      <c r="AK997" s="177">
        <v>3</v>
      </c>
      <c r="AL997" s="180">
        <v>1</v>
      </c>
      <c r="AM997" s="180"/>
      <c r="AN997" s="180" t="s">
        <v>2065</v>
      </c>
      <c r="AO997" s="223"/>
      <c r="AP997" s="29"/>
      <c r="AQ997" s="29"/>
      <c r="AR997" s="29"/>
    </row>
    <row r="998" spans="1:44" ht="14.25">
      <c r="A998" s="42"/>
      <c r="B998" s="43"/>
      <c r="C998" s="44"/>
      <c r="D998" s="45"/>
      <c r="AF998" s="30"/>
      <c r="AG998" s="30"/>
      <c r="AH998" s="30"/>
      <c r="AI998" s="179" t="s">
        <v>1189</v>
      </c>
      <c r="AJ998" s="179" t="s">
        <v>1190</v>
      </c>
      <c r="AK998" s="177">
        <v>3</v>
      </c>
      <c r="AL998" s="180">
        <v>1</v>
      </c>
      <c r="AM998" s="180"/>
      <c r="AN998" s="180" t="s">
        <v>1974</v>
      </c>
      <c r="AO998" s="223"/>
      <c r="AP998" s="29"/>
      <c r="AQ998" s="29"/>
      <c r="AR998" s="29"/>
    </row>
    <row r="999" spans="1:44" ht="14.25">
      <c r="A999" s="42"/>
      <c r="B999" s="43"/>
      <c r="C999" s="44"/>
      <c r="D999" s="45"/>
      <c r="AF999" s="30"/>
      <c r="AG999" s="30"/>
      <c r="AH999" s="30"/>
      <c r="AI999" s="179" t="s">
        <v>1191</v>
      </c>
      <c r="AJ999" s="179" t="s">
        <v>1192</v>
      </c>
      <c r="AK999" s="177">
        <v>2</v>
      </c>
      <c r="AL999" s="180">
        <v>1</v>
      </c>
      <c r="AM999" s="180"/>
      <c r="AN999" s="180" t="s">
        <v>2065</v>
      </c>
      <c r="AO999" s="223"/>
      <c r="AP999" s="29"/>
      <c r="AQ999" s="29"/>
      <c r="AR999" s="29"/>
    </row>
    <row r="1000" spans="1:44" ht="14.25">
      <c r="A1000" s="42"/>
      <c r="B1000" s="43"/>
      <c r="C1000" s="44"/>
      <c r="D1000" s="45"/>
      <c r="AF1000" s="30"/>
      <c r="AG1000" s="30"/>
      <c r="AH1000" s="30"/>
      <c r="AI1000" s="179" t="s">
        <v>1193</v>
      </c>
      <c r="AJ1000" s="179" t="s">
        <v>1194</v>
      </c>
      <c r="AK1000" s="177">
        <v>3</v>
      </c>
      <c r="AL1000" s="180">
        <v>1</v>
      </c>
      <c r="AM1000" s="180"/>
      <c r="AN1000" s="180" t="s">
        <v>2065</v>
      </c>
      <c r="AO1000" s="223"/>
      <c r="AP1000" s="29"/>
      <c r="AQ1000" s="29"/>
      <c r="AR1000" s="29"/>
    </row>
    <row r="1001" spans="1:44" ht="14.25">
      <c r="A1001" s="42"/>
      <c r="B1001" s="43"/>
      <c r="C1001" s="44"/>
      <c r="D1001" s="45"/>
      <c r="AF1001" s="30"/>
      <c r="AG1001" s="30"/>
      <c r="AH1001" s="30"/>
      <c r="AI1001" s="179" t="s">
        <v>1195</v>
      </c>
      <c r="AJ1001" s="179" t="s">
        <v>1196</v>
      </c>
      <c r="AK1001" s="177">
        <v>3</v>
      </c>
      <c r="AL1001" s="180">
        <v>1</v>
      </c>
      <c r="AM1001" s="180"/>
      <c r="AN1001" s="180" t="s">
        <v>1974</v>
      </c>
      <c r="AO1001" s="223"/>
      <c r="AP1001" s="29"/>
      <c r="AQ1001" s="29"/>
      <c r="AR1001" s="29"/>
    </row>
    <row r="1002" spans="1:44" ht="14.25">
      <c r="A1002" s="42"/>
      <c r="B1002" s="43"/>
      <c r="C1002" s="44"/>
      <c r="D1002" s="45"/>
      <c r="AF1002" s="30"/>
      <c r="AG1002" s="30"/>
      <c r="AH1002" s="30"/>
      <c r="AI1002" s="179" t="s">
        <v>1197</v>
      </c>
      <c r="AJ1002" s="179" t="s">
        <v>1198</v>
      </c>
      <c r="AK1002" s="177">
        <v>3</v>
      </c>
      <c r="AL1002" s="180">
        <v>1</v>
      </c>
      <c r="AM1002" s="180"/>
      <c r="AN1002" s="180" t="s">
        <v>2065</v>
      </c>
      <c r="AO1002" s="223"/>
      <c r="AP1002" s="29"/>
      <c r="AQ1002" s="29"/>
      <c r="AR1002" s="29"/>
    </row>
    <row r="1003" spans="1:44" ht="14.25">
      <c r="A1003" s="42"/>
      <c r="B1003" s="43"/>
      <c r="C1003" s="44"/>
      <c r="D1003" s="45"/>
      <c r="AF1003" s="30"/>
      <c r="AG1003" s="30"/>
      <c r="AH1003" s="30"/>
      <c r="AI1003" s="179" t="s">
        <v>1199</v>
      </c>
      <c r="AJ1003" s="179" t="s">
        <v>1200</v>
      </c>
      <c r="AK1003" s="177">
        <v>1</v>
      </c>
      <c r="AL1003" s="180">
        <v>1</v>
      </c>
      <c r="AM1003" s="180">
        <v>7</v>
      </c>
      <c r="AN1003" s="180" t="s">
        <v>2021</v>
      </c>
      <c r="AO1003" s="223" t="s">
        <v>666</v>
      </c>
      <c r="AP1003" s="29"/>
      <c r="AQ1003" s="29"/>
      <c r="AR1003" s="29"/>
    </row>
    <row r="1004" spans="1:44" ht="14.25">
      <c r="A1004" s="42"/>
      <c r="B1004" s="43"/>
      <c r="C1004" s="44"/>
      <c r="D1004" s="45"/>
      <c r="AF1004" s="30"/>
      <c r="AG1004" s="30"/>
      <c r="AH1004" s="30"/>
      <c r="AI1004" s="179" t="s">
        <v>1201</v>
      </c>
      <c r="AJ1004" s="179" t="s">
        <v>1202</v>
      </c>
      <c r="AK1004" s="177">
        <v>0.5</v>
      </c>
      <c r="AL1004" s="180">
        <v>1</v>
      </c>
      <c r="AM1004" s="180"/>
      <c r="AN1004" s="180"/>
      <c r="AO1004" s="223"/>
      <c r="AP1004" s="29"/>
      <c r="AQ1004" s="29"/>
      <c r="AR1004" s="29"/>
    </row>
    <row r="1005" spans="1:44" ht="14.25">
      <c r="A1005" s="42"/>
      <c r="B1005" s="43"/>
      <c r="C1005" s="44"/>
      <c r="D1005" s="45"/>
      <c r="AF1005" s="30"/>
      <c r="AG1005" s="30"/>
      <c r="AH1005" s="30"/>
      <c r="AI1005" s="179" t="s">
        <v>1203</v>
      </c>
      <c r="AJ1005" s="179" t="s">
        <v>1204</v>
      </c>
      <c r="AK1005" s="177">
        <v>0.5</v>
      </c>
      <c r="AL1005" s="180">
        <v>1</v>
      </c>
      <c r="AM1005" s="180"/>
      <c r="AN1005" s="180"/>
      <c r="AO1005" s="223"/>
      <c r="AP1005" s="29"/>
      <c r="AQ1005" s="29"/>
      <c r="AR1005" s="29"/>
    </row>
    <row r="1006" spans="1:44" ht="14.25">
      <c r="A1006" s="42"/>
      <c r="B1006" s="43"/>
      <c r="C1006" s="44"/>
      <c r="D1006" s="45"/>
      <c r="AF1006" s="30"/>
      <c r="AG1006" s="34"/>
      <c r="AH1006" s="34"/>
      <c r="AI1006" s="179" t="s">
        <v>1205</v>
      </c>
      <c r="AJ1006" s="179" t="s">
        <v>1206</v>
      </c>
      <c r="AK1006" s="177">
        <v>3</v>
      </c>
      <c r="AL1006" s="180">
        <v>1</v>
      </c>
      <c r="AM1006" s="180"/>
      <c r="AN1006" s="180" t="s">
        <v>2040</v>
      </c>
      <c r="AO1006" s="223"/>
      <c r="AP1006" s="29"/>
      <c r="AQ1006" s="29"/>
      <c r="AR1006" s="29"/>
    </row>
    <row r="1007" spans="1:44" ht="14.25">
      <c r="A1007" s="42"/>
      <c r="B1007" s="43"/>
      <c r="C1007" s="44"/>
      <c r="D1007" s="45"/>
      <c r="AF1007" s="30"/>
      <c r="AG1007" s="30"/>
      <c r="AH1007" s="30"/>
      <c r="AI1007" s="179" t="s">
        <v>1207</v>
      </c>
      <c r="AJ1007" s="179" t="s">
        <v>1208</v>
      </c>
      <c r="AK1007" s="177">
        <v>0</v>
      </c>
      <c r="AL1007" s="179">
        <v>3</v>
      </c>
      <c r="AM1007" s="179"/>
      <c r="AN1007" s="179" t="s">
        <v>1974</v>
      </c>
      <c r="AO1007" s="223"/>
      <c r="AP1007" s="29"/>
      <c r="AQ1007" s="29"/>
      <c r="AR1007" s="29"/>
    </row>
    <row r="1008" spans="1:44" ht="14.25">
      <c r="A1008" s="42"/>
      <c r="B1008" s="43"/>
      <c r="C1008" s="44"/>
      <c r="D1008" s="45"/>
      <c r="AF1008" s="30"/>
      <c r="AG1008" s="30"/>
      <c r="AH1008" s="30"/>
      <c r="AI1008" s="179" t="s">
        <v>1209</v>
      </c>
      <c r="AJ1008" s="179" t="s">
        <v>1210</v>
      </c>
      <c r="AK1008" s="177">
        <v>3</v>
      </c>
      <c r="AL1008" s="180">
        <v>1</v>
      </c>
      <c r="AM1008" s="180"/>
      <c r="AN1008" s="180" t="s">
        <v>2040</v>
      </c>
      <c r="AO1008" s="223"/>
      <c r="AP1008" s="29"/>
      <c r="AQ1008" s="29"/>
      <c r="AR1008" s="29"/>
    </row>
    <row r="1009" spans="1:44" ht="14.25">
      <c r="A1009" s="42"/>
      <c r="B1009" s="43"/>
      <c r="C1009" s="44"/>
      <c r="D1009" s="45"/>
      <c r="AF1009" s="30"/>
      <c r="AG1009" s="34"/>
      <c r="AH1009" s="34"/>
      <c r="AI1009" s="179" t="s">
        <v>1211</v>
      </c>
      <c r="AJ1009" s="179" t="s">
        <v>1212</v>
      </c>
      <c r="AK1009" s="177">
        <v>3</v>
      </c>
      <c r="AL1009" s="180">
        <v>1</v>
      </c>
      <c r="AM1009" s="180"/>
      <c r="AN1009" s="180" t="s">
        <v>2021</v>
      </c>
      <c r="AO1009" s="223"/>
      <c r="AP1009" s="29"/>
      <c r="AQ1009" s="29"/>
      <c r="AR1009" s="29"/>
    </row>
    <row r="1010" spans="1:44" ht="14.25">
      <c r="A1010" s="42"/>
      <c r="B1010" s="43"/>
      <c r="C1010" s="44"/>
      <c r="D1010" s="45"/>
      <c r="AF1010" s="30"/>
      <c r="AG1010" s="34"/>
      <c r="AH1010" s="34"/>
      <c r="AI1010" s="179" t="s">
        <v>1213</v>
      </c>
      <c r="AJ1010" s="179" t="s">
        <v>1214</v>
      </c>
      <c r="AK1010" s="177">
        <v>3</v>
      </c>
      <c r="AL1010" s="179">
        <v>2</v>
      </c>
      <c r="AM1010" s="179"/>
      <c r="AN1010" s="179"/>
      <c r="AO1010" s="223"/>
      <c r="AP1010" s="29"/>
      <c r="AQ1010" s="29"/>
      <c r="AR1010" s="29"/>
    </row>
    <row r="1011" spans="1:44" ht="14.25">
      <c r="A1011" s="42"/>
      <c r="B1011" s="43"/>
      <c r="C1011" s="44"/>
      <c r="D1011" s="45"/>
      <c r="AF1011" s="30"/>
      <c r="AG1011" s="30"/>
      <c r="AH1011" s="30"/>
      <c r="AI1011" s="179" t="s">
        <v>1215</v>
      </c>
      <c r="AJ1011" s="179" t="s">
        <v>1216</v>
      </c>
      <c r="AK1011" s="177">
        <v>3</v>
      </c>
      <c r="AL1011" s="179">
        <v>2</v>
      </c>
      <c r="AM1011" s="179"/>
      <c r="AN1011" s="179"/>
      <c r="AO1011" s="223"/>
      <c r="AP1011" s="29"/>
      <c r="AQ1011" s="29"/>
      <c r="AR1011" s="29"/>
    </row>
    <row r="1012" spans="1:44" ht="14.25">
      <c r="A1012" s="42"/>
      <c r="B1012" s="43"/>
      <c r="C1012" s="44"/>
      <c r="D1012" s="45"/>
      <c r="AF1012" s="30"/>
      <c r="AG1012" s="34"/>
      <c r="AH1012" s="34"/>
      <c r="AI1012" s="179" t="s">
        <v>1217</v>
      </c>
      <c r="AJ1012" s="179" t="s">
        <v>1218</v>
      </c>
      <c r="AK1012" s="177">
        <v>3</v>
      </c>
      <c r="AL1012" s="179">
        <v>2</v>
      </c>
      <c r="AM1012" s="179"/>
      <c r="AN1012" s="179"/>
      <c r="AO1012" s="223"/>
      <c r="AP1012" s="29"/>
      <c r="AQ1012" s="29"/>
      <c r="AR1012" s="29"/>
    </row>
    <row r="1013" spans="1:44" ht="14.25">
      <c r="A1013" s="42"/>
      <c r="B1013" s="43"/>
      <c r="C1013" s="44"/>
      <c r="D1013" s="45"/>
      <c r="AF1013" s="30"/>
      <c r="AG1013" s="34"/>
      <c r="AH1013" s="34"/>
      <c r="AI1013" s="179" t="s">
        <v>1219</v>
      </c>
      <c r="AJ1013" s="179" t="s">
        <v>1220</v>
      </c>
      <c r="AK1013" s="177">
        <v>3</v>
      </c>
      <c r="AL1013" s="179">
        <v>2</v>
      </c>
      <c r="AM1013" s="179"/>
      <c r="AN1013" s="179"/>
      <c r="AO1013" s="223"/>
      <c r="AP1013" s="29"/>
      <c r="AQ1013" s="29"/>
      <c r="AR1013" s="29"/>
    </row>
    <row r="1014" spans="1:44" ht="14.25">
      <c r="A1014" s="42"/>
      <c r="B1014" s="43"/>
      <c r="C1014" s="44"/>
      <c r="D1014" s="45"/>
      <c r="AF1014" s="30"/>
      <c r="AG1014" s="34"/>
      <c r="AH1014" s="34"/>
      <c r="AI1014" s="179" t="s">
        <v>1221</v>
      </c>
      <c r="AJ1014" s="179" t="s">
        <v>1222</v>
      </c>
      <c r="AK1014" s="177">
        <v>2</v>
      </c>
      <c r="AL1014" s="179">
        <v>2</v>
      </c>
      <c r="AM1014" s="179"/>
      <c r="AN1014" s="179"/>
      <c r="AO1014" s="223"/>
      <c r="AP1014" s="29"/>
      <c r="AQ1014" s="29"/>
      <c r="AR1014" s="29"/>
    </row>
    <row r="1015" spans="1:44" ht="14.25">
      <c r="A1015" s="42"/>
      <c r="B1015" s="43"/>
      <c r="C1015" s="44"/>
      <c r="D1015" s="45"/>
      <c r="AF1015" s="30"/>
      <c r="AG1015" s="34"/>
      <c r="AH1015" s="34"/>
      <c r="AI1015" s="179" t="s">
        <v>1223</v>
      </c>
      <c r="AJ1015" s="179" t="s">
        <v>1224</v>
      </c>
      <c r="AK1015" s="177">
        <v>3</v>
      </c>
      <c r="AL1015" s="179">
        <v>2</v>
      </c>
      <c r="AM1015" s="179"/>
      <c r="AN1015" s="179"/>
      <c r="AO1015" s="223"/>
      <c r="AP1015" s="29"/>
      <c r="AQ1015" s="29"/>
      <c r="AR1015" s="29"/>
    </row>
    <row r="1016" spans="1:44" ht="14.25">
      <c r="A1016" s="42"/>
      <c r="B1016" s="43"/>
      <c r="C1016" s="44"/>
      <c r="D1016" s="45"/>
      <c r="AF1016" s="30"/>
      <c r="AG1016" s="34"/>
      <c r="AH1016" s="34"/>
      <c r="AI1016" s="179" t="s">
        <v>1225</v>
      </c>
      <c r="AJ1016" s="179" t="s">
        <v>1226</v>
      </c>
      <c r="AK1016" s="177">
        <v>2</v>
      </c>
      <c r="AL1016" s="179">
        <v>2</v>
      </c>
      <c r="AM1016" s="179"/>
      <c r="AN1016" s="179"/>
      <c r="AO1016" s="223"/>
      <c r="AP1016" s="29"/>
      <c r="AQ1016" s="29"/>
      <c r="AR1016" s="29"/>
    </row>
    <row r="1017" spans="1:44" ht="14.25">
      <c r="A1017" s="42"/>
      <c r="B1017" s="43"/>
      <c r="C1017" s="44"/>
      <c r="D1017" s="45"/>
      <c r="AF1017" s="30"/>
      <c r="AG1017" s="34"/>
      <c r="AH1017" s="34"/>
      <c r="AI1017" s="179" t="s">
        <v>1227</v>
      </c>
      <c r="AJ1017" s="179" t="s">
        <v>1228</v>
      </c>
      <c r="AK1017" s="177">
        <v>1</v>
      </c>
      <c r="AL1017" s="180">
        <v>1</v>
      </c>
      <c r="AM1017" s="180">
        <v>7</v>
      </c>
      <c r="AN1017" s="180"/>
      <c r="AO1017" s="223" t="s">
        <v>666</v>
      </c>
      <c r="AP1017" s="29"/>
      <c r="AQ1017" s="29"/>
      <c r="AR1017" s="29"/>
    </row>
    <row r="1018" spans="1:44" ht="14.25">
      <c r="A1018" s="42"/>
      <c r="B1018" s="43"/>
      <c r="C1018" s="44"/>
      <c r="D1018" s="45"/>
      <c r="AF1018" s="30"/>
      <c r="AG1018" s="34"/>
      <c r="AH1018" s="34"/>
      <c r="AI1018" s="179" t="s">
        <v>1229</v>
      </c>
      <c r="AJ1018" s="179" t="s">
        <v>1230</v>
      </c>
      <c r="AK1018" s="177">
        <v>1</v>
      </c>
      <c r="AL1018" s="180">
        <v>1</v>
      </c>
      <c r="AM1018" s="180"/>
      <c r="AN1018" s="180" t="s">
        <v>2040</v>
      </c>
      <c r="AO1018" s="223"/>
      <c r="AP1018" s="29"/>
      <c r="AQ1018" s="29"/>
      <c r="AR1018" s="29"/>
    </row>
    <row r="1019" spans="1:44" ht="14.25">
      <c r="A1019" s="42"/>
      <c r="B1019" s="43"/>
      <c r="C1019" s="44"/>
      <c r="D1019" s="45"/>
      <c r="AF1019" s="30"/>
      <c r="AG1019" s="34"/>
      <c r="AH1019" s="34"/>
      <c r="AI1019" s="179" t="s">
        <v>1231</v>
      </c>
      <c r="AJ1019" s="179" t="s">
        <v>1232</v>
      </c>
      <c r="AK1019" s="177">
        <v>3</v>
      </c>
      <c r="AL1019" s="179">
        <v>2</v>
      </c>
      <c r="AM1019" s="179"/>
      <c r="AN1019" s="179" t="s">
        <v>1974</v>
      </c>
      <c r="AO1019" s="223"/>
      <c r="AP1019" s="29"/>
      <c r="AQ1019" s="29"/>
      <c r="AR1019" s="29"/>
    </row>
    <row r="1020" spans="1:44" ht="14.25">
      <c r="A1020" s="42"/>
      <c r="B1020" s="43"/>
      <c r="C1020" s="44"/>
      <c r="D1020" s="45"/>
      <c r="AF1020" s="30"/>
      <c r="AG1020" s="34"/>
      <c r="AH1020" s="34"/>
      <c r="AI1020" s="179" t="s">
        <v>1233</v>
      </c>
      <c r="AJ1020" s="179" t="s">
        <v>1234</v>
      </c>
      <c r="AK1020" s="177">
        <v>2</v>
      </c>
      <c r="AL1020" s="179">
        <v>2</v>
      </c>
      <c r="AM1020" s="179"/>
      <c r="AN1020" s="179" t="s">
        <v>2040</v>
      </c>
      <c r="AO1020" s="223"/>
      <c r="AP1020" s="29"/>
      <c r="AQ1020" s="29"/>
      <c r="AR1020" s="29"/>
    </row>
    <row r="1021" spans="1:44" ht="14.25">
      <c r="A1021" s="42"/>
      <c r="B1021" s="43"/>
      <c r="C1021" s="44"/>
      <c r="D1021" s="45"/>
      <c r="AF1021" s="30"/>
      <c r="AG1021" s="34"/>
      <c r="AH1021" s="34"/>
      <c r="AI1021" s="179" t="s">
        <v>1235</v>
      </c>
      <c r="AJ1021" s="179" t="s">
        <v>1234</v>
      </c>
      <c r="AK1021" s="177">
        <v>2</v>
      </c>
      <c r="AL1021" s="179">
        <v>2</v>
      </c>
      <c r="AM1021" s="179">
        <v>5</v>
      </c>
      <c r="AN1021" s="179" t="s">
        <v>2040</v>
      </c>
      <c r="AO1021" s="223" t="s">
        <v>785</v>
      </c>
      <c r="AP1021" s="29"/>
      <c r="AQ1021" s="29"/>
      <c r="AR1021" s="29"/>
    </row>
    <row r="1022" spans="1:44" ht="14.25">
      <c r="A1022" s="42"/>
      <c r="B1022" s="43"/>
      <c r="C1022" s="44"/>
      <c r="D1022" s="45"/>
      <c r="AF1022" s="30"/>
      <c r="AG1022" s="34"/>
      <c r="AH1022" s="34"/>
      <c r="AI1022" s="179" t="s">
        <v>1236</v>
      </c>
      <c r="AJ1022" s="179" t="s">
        <v>1234</v>
      </c>
      <c r="AK1022" s="177">
        <v>2</v>
      </c>
      <c r="AL1022" s="179">
        <v>2</v>
      </c>
      <c r="AM1022" s="179">
        <v>5</v>
      </c>
      <c r="AN1022" s="179" t="s">
        <v>2040</v>
      </c>
      <c r="AO1022" s="223" t="s">
        <v>786</v>
      </c>
      <c r="AP1022" s="29"/>
      <c r="AQ1022" s="29"/>
      <c r="AR1022" s="29"/>
    </row>
    <row r="1023" spans="1:44" ht="14.25">
      <c r="A1023" s="42"/>
      <c r="B1023" s="43"/>
      <c r="C1023" s="44"/>
      <c r="D1023" s="45"/>
      <c r="AF1023" s="30"/>
      <c r="AG1023" s="34"/>
      <c r="AH1023" s="34"/>
      <c r="AI1023" s="176" t="s">
        <v>1237</v>
      </c>
      <c r="AJ1023" s="176" t="s">
        <v>1238</v>
      </c>
      <c r="AK1023" s="182">
        <v>0.5</v>
      </c>
      <c r="AL1023" s="179">
        <v>2</v>
      </c>
      <c r="AM1023" s="179"/>
      <c r="AN1023" s="179"/>
      <c r="AO1023" s="223"/>
      <c r="AP1023" s="29"/>
      <c r="AQ1023" s="29"/>
      <c r="AR1023" s="29"/>
    </row>
    <row r="1024" spans="1:44" ht="14.25">
      <c r="A1024" s="42"/>
      <c r="B1024" s="43"/>
      <c r="C1024" s="44"/>
      <c r="D1024" s="45"/>
      <c r="AF1024" s="30"/>
      <c r="AG1024" s="34"/>
      <c r="AH1024" s="34"/>
      <c r="AI1024" s="176" t="s">
        <v>1237</v>
      </c>
      <c r="AJ1024" s="176" t="s">
        <v>1239</v>
      </c>
      <c r="AK1024" s="182">
        <v>0.5</v>
      </c>
      <c r="AL1024" s="180">
        <v>2</v>
      </c>
      <c r="AM1024" s="180"/>
      <c r="AN1024" s="180"/>
      <c r="AO1024" s="223"/>
      <c r="AP1024" s="29"/>
      <c r="AQ1024" s="29"/>
      <c r="AR1024" s="29"/>
    </row>
    <row r="1025" spans="1:44" ht="14.25">
      <c r="A1025" s="42"/>
      <c r="B1025" s="43"/>
      <c r="C1025" s="44"/>
      <c r="D1025" s="45"/>
      <c r="AF1025" s="30"/>
      <c r="AG1025" s="34"/>
      <c r="AH1025" s="34"/>
      <c r="AI1025" s="176" t="s">
        <v>1237</v>
      </c>
      <c r="AJ1025" s="176" t="s">
        <v>1240</v>
      </c>
      <c r="AK1025" s="182">
        <v>0.5</v>
      </c>
      <c r="AL1025" s="180">
        <v>2</v>
      </c>
      <c r="AM1025" s="180"/>
      <c r="AN1025" s="180"/>
      <c r="AO1025" s="223"/>
      <c r="AP1025" s="29"/>
      <c r="AQ1025" s="29"/>
      <c r="AR1025" s="29"/>
    </row>
    <row r="1026" spans="1:44" ht="14.25">
      <c r="A1026" s="42"/>
      <c r="B1026" s="43"/>
      <c r="C1026" s="44"/>
      <c r="D1026" s="45"/>
      <c r="AF1026" s="30"/>
      <c r="AG1026" s="34"/>
      <c r="AH1026" s="34"/>
      <c r="AI1026" s="176" t="s">
        <v>1241</v>
      </c>
      <c r="AJ1026" s="176" t="s">
        <v>1242</v>
      </c>
      <c r="AK1026" s="182">
        <v>0.5</v>
      </c>
      <c r="AL1026" s="180">
        <v>1</v>
      </c>
      <c r="AM1026" s="180"/>
      <c r="AN1026" s="180"/>
      <c r="AO1026" s="223"/>
      <c r="AP1026" s="29"/>
      <c r="AQ1026" s="29"/>
      <c r="AR1026" s="29"/>
    </row>
    <row r="1027" spans="1:44" ht="14.25">
      <c r="A1027" s="42"/>
      <c r="B1027" s="43"/>
      <c r="C1027" s="44"/>
      <c r="D1027" s="45"/>
      <c r="AF1027" s="30"/>
      <c r="AG1027" s="34"/>
      <c r="AH1027" s="34"/>
      <c r="AI1027" s="176" t="s">
        <v>1241</v>
      </c>
      <c r="AJ1027" s="176" t="s">
        <v>1238</v>
      </c>
      <c r="AK1027" s="182">
        <v>0.5</v>
      </c>
      <c r="AL1027" s="180">
        <v>1</v>
      </c>
      <c r="AM1027" s="180"/>
      <c r="AN1027" s="180"/>
      <c r="AO1027" s="223"/>
      <c r="AP1027" s="29"/>
      <c r="AQ1027" s="29"/>
      <c r="AR1027" s="29"/>
    </row>
    <row r="1028" spans="1:44" ht="14.25">
      <c r="A1028" s="42"/>
      <c r="B1028" s="43"/>
      <c r="C1028" s="44"/>
      <c r="D1028" s="45"/>
      <c r="AF1028" s="30"/>
      <c r="AG1028" s="34"/>
      <c r="AH1028" s="34"/>
      <c r="AI1028" s="176" t="s">
        <v>1241</v>
      </c>
      <c r="AJ1028" s="176" t="s">
        <v>1239</v>
      </c>
      <c r="AK1028" s="182">
        <v>0.5</v>
      </c>
      <c r="AL1028" s="180">
        <v>1</v>
      </c>
      <c r="AM1028" s="180"/>
      <c r="AN1028" s="180"/>
      <c r="AO1028" s="223"/>
      <c r="AP1028" s="29"/>
      <c r="AQ1028" s="29"/>
      <c r="AR1028" s="29"/>
    </row>
    <row r="1029" spans="1:44" ht="14.25">
      <c r="A1029" s="42"/>
      <c r="B1029" s="43"/>
      <c r="C1029" s="44"/>
      <c r="D1029" s="45"/>
      <c r="AF1029" s="30"/>
      <c r="AG1029" s="34"/>
      <c r="AH1029" s="34"/>
      <c r="AI1029" s="179" t="s">
        <v>1243</v>
      </c>
      <c r="AJ1029" s="179" t="s">
        <v>1244</v>
      </c>
      <c r="AK1029" s="177">
        <v>5</v>
      </c>
      <c r="AL1029" s="180">
        <v>1</v>
      </c>
      <c r="AM1029" s="180"/>
      <c r="AN1029" s="180" t="s">
        <v>2040</v>
      </c>
      <c r="AO1029" s="223"/>
      <c r="AP1029" s="29"/>
      <c r="AQ1029" s="29"/>
      <c r="AR1029" s="29"/>
    </row>
    <row r="1030" spans="1:44" ht="14.25">
      <c r="A1030" s="42"/>
      <c r="B1030" s="43"/>
      <c r="C1030" s="44"/>
      <c r="D1030" s="45"/>
      <c r="AF1030" s="30"/>
      <c r="AG1030" s="34"/>
      <c r="AH1030" s="34"/>
      <c r="AI1030" s="179" t="s">
        <v>1245</v>
      </c>
      <c r="AJ1030" s="179" t="s">
        <v>1246</v>
      </c>
      <c r="AK1030" s="177">
        <v>2</v>
      </c>
      <c r="AL1030" s="180">
        <v>1</v>
      </c>
      <c r="AM1030" s="179">
        <v>5</v>
      </c>
      <c r="AN1030" s="179" t="s">
        <v>2065</v>
      </c>
      <c r="AO1030" s="223" t="s">
        <v>787</v>
      </c>
      <c r="AP1030" s="29"/>
      <c r="AQ1030" s="29"/>
      <c r="AR1030" s="29"/>
    </row>
    <row r="1031" spans="1:44" ht="14.25">
      <c r="A1031" s="42"/>
      <c r="B1031" s="43"/>
      <c r="C1031" s="44"/>
      <c r="D1031" s="45"/>
      <c r="AF1031" s="30"/>
      <c r="AG1031" s="34"/>
      <c r="AH1031" s="34"/>
      <c r="AI1031" s="179" t="s">
        <v>1247</v>
      </c>
      <c r="AJ1031" s="179" t="s">
        <v>1244</v>
      </c>
      <c r="AK1031" s="177">
        <v>5</v>
      </c>
      <c r="AL1031" s="180">
        <v>1</v>
      </c>
      <c r="AM1031" s="179">
        <v>5</v>
      </c>
      <c r="AN1031" s="179" t="s">
        <v>2040</v>
      </c>
      <c r="AO1031" s="223" t="s">
        <v>787</v>
      </c>
      <c r="AP1031" s="29"/>
      <c r="AQ1031" s="29"/>
      <c r="AR1031" s="29"/>
    </row>
    <row r="1032" spans="1:44" ht="14.25">
      <c r="A1032" s="42"/>
      <c r="B1032" s="43"/>
      <c r="C1032" s="44"/>
      <c r="D1032" s="45"/>
      <c r="AF1032" s="30"/>
      <c r="AG1032" s="34"/>
      <c r="AH1032" s="34"/>
      <c r="AI1032" s="179" t="s">
        <v>1248</v>
      </c>
      <c r="AJ1032" s="179" t="s">
        <v>1249</v>
      </c>
      <c r="AK1032" s="177">
        <v>2</v>
      </c>
      <c r="AL1032" s="180">
        <v>1</v>
      </c>
      <c r="AM1032" s="179">
        <v>5</v>
      </c>
      <c r="AN1032" s="179"/>
      <c r="AO1032" s="223" t="s">
        <v>788</v>
      </c>
      <c r="AP1032" s="29"/>
      <c r="AQ1032" s="29"/>
      <c r="AR1032" s="29"/>
    </row>
    <row r="1033" spans="1:44" ht="14.25">
      <c r="A1033" s="42"/>
      <c r="B1033" s="43"/>
      <c r="C1033" s="44"/>
      <c r="D1033" s="45"/>
      <c r="AF1033" s="30"/>
      <c r="AG1033" s="34"/>
      <c r="AH1033" s="34"/>
      <c r="AI1033" s="179" t="s">
        <v>1250</v>
      </c>
      <c r="AJ1033" s="179" t="s">
        <v>1251</v>
      </c>
      <c r="AK1033" s="177">
        <v>5</v>
      </c>
      <c r="AL1033" s="180">
        <v>1</v>
      </c>
      <c r="AM1033" s="179">
        <v>5</v>
      </c>
      <c r="AN1033" s="179"/>
      <c r="AO1033" s="223" t="s">
        <v>789</v>
      </c>
      <c r="AP1033" s="29"/>
      <c r="AQ1033" s="29"/>
      <c r="AR1033" s="29"/>
    </row>
    <row r="1034" spans="1:44" ht="14.25">
      <c r="A1034" s="42"/>
      <c r="B1034" s="43"/>
      <c r="C1034" s="44"/>
      <c r="D1034" s="45"/>
      <c r="AF1034" s="30"/>
      <c r="AG1034" s="34"/>
      <c r="AH1034" s="34"/>
      <c r="AI1034" s="179" t="s">
        <v>1252</v>
      </c>
      <c r="AJ1034" s="179" t="s">
        <v>1251</v>
      </c>
      <c r="AK1034" s="177">
        <v>5</v>
      </c>
      <c r="AL1034" s="180">
        <v>1</v>
      </c>
      <c r="AM1034" s="179">
        <v>5</v>
      </c>
      <c r="AN1034" s="179"/>
      <c r="AO1034" s="223" t="s">
        <v>790</v>
      </c>
      <c r="AP1034" s="29"/>
      <c r="AQ1034" s="29"/>
      <c r="AR1034" s="29"/>
    </row>
    <row r="1035" spans="1:44" ht="14.25">
      <c r="A1035" s="42"/>
      <c r="B1035" s="43"/>
      <c r="C1035" s="44"/>
      <c r="D1035" s="45"/>
      <c r="AF1035" s="30"/>
      <c r="AG1035" s="34"/>
      <c r="AH1035" s="34"/>
      <c r="AI1035" s="179" t="s">
        <v>1253</v>
      </c>
      <c r="AJ1035" s="179" t="s">
        <v>1254</v>
      </c>
      <c r="AK1035" s="177">
        <v>3</v>
      </c>
      <c r="AL1035" s="180">
        <v>1</v>
      </c>
      <c r="AM1035" s="180"/>
      <c r="AN1035" s="180" t="s">
        <v>1974</v>
      </c>
      <c r="AO1035" s="223"/>
      <c r="AP1035" s="29"/>
      <c r="AQ1035" s="29"/>
      <c r="AR1035" s="29"/>
    </row>
    <row r="1036" spans="1:44" ht="14.25">
      <c r="A1036" s="42"/>
      <c r="B1036" s="43"/>
      <c r="C1036" s="44"/>
      <c r="D1036" s="45"/>
      <c r="AF1036" s="30"/>
      <c r="AG1036" s="34"/>
      <c r="AH1036" s="34"/>
      <c r="AI1036" s="179" t="s">
        <v>1255</v>
      </c>
      <c r="AJ1036" s="179" t="s">
        <v>1256</v>
      </c>
      <c r="AK1036" s="177">
        <v>2</v>
      </c>
      <c r="AL1036" s="180">
        <v>1</v>
      </c>
      <c r="AM1036" s="180"/>
      <c r="AN1036" s="180" t="s">
        <v>2040</v>
      </c>
      <c r="AO1036" s="223"/>
      <c r="AP1036" s="29"/>
      <c r="AQ1036" s="29"/>
      <c r="AR1036" s="29"/>
    </row>
    <row r="1037" spans="1:44" ht="14.25">
      <c r="A1037" s="42"/>
      <c r="B1037" s="43"/>
      <c r="C1037" s="44"/>
      <c r="D1037" s="45"/>
      <c r="AF1037" s="30"/>
      <c r="AG1037" s="34"/>
      <c r="AH1037" s="34"/>
      <c r="AI1037" s="179" t="s">
        <v>1257</v>
      </c>
      <c r="AJ1037" s="179" t="s">
        <v>1258</v>
      </c>
      <c r="AK1037" s="177">
        <v>3</v>
      </c>
      <c r="AL1037" s="180">
        <v>1</v>
      </c>
      <c r="AM1037" s="180"/>
      <c r="AN1037" s="180" t="s">
        <v>2040</v>
      </c>
      <c r="AO1037" s="223"/>
      <c r="AP1037" s="29"/>
      <c r="AQ1037" s="29"/>
      <c r="AR1037" s="29"/>
    </row>
    <row r="1038" spans="1:44" ht="14.25">
      <c r="A1038" s="42"/>
      <c r="B1038" s="43"/>
      <c r="C1038" s="44"/>
      <c r="D1038" s="45"/>
      <c r="AF1038" s="30"/>
      <c r="AG1038" s="34"/>
      <c r="AH1038" s="34"/>
      <c r="AI1038" s="179" t="s">
        <v>1259</v>
      </c>
      <c r="AJ1038" s="179" t="s">
        <v>1260</v>
      </c>
      <c r="AK1038" s="177">
        <v>2</v>
      </c>
      <c r="AL1038" s="180">
        <v>1</v>
      </c>
      <c r="AM1038" s="180"/>
      <c r="AN1038" s="180" t="s">
        <v>2065</v>
      </c>
      <c r="AO1038" s="223"/>
      <c r="AP1038" s="29"/>
      <c r="AQ1038" s="29"/>
      <c r="AR1038" s="29"/>
    </row>
    <row r="1039" spans="1:44" ht="14.25">
      <c r="A1039" s="42"/>
      <c r="B1039" s="43"/>
      <c r="C1039" s="44"/>
      <c r="D1039" s="45"/>
      <c r="AF1039" s="30"/>
      <c r="AG1039" s="34"/>
      <c r="AH1039" s="34"/>
      <c r="AI1039" s="179" t="s">
        <v>3099</v>
      </c>
      <c r="AJ1039" s="179" t="s">
        <v>3100</v>
      </c>
      <c r="AK1039" s="177">
        <v>3</v>
      </c>
      <c r="AL1039" s="180">
        <v>1</v>
      </c>
      <c r="AM1039" s="180"/>
      <c r="AN1039" s="180" t="s">
        <v>2040</v>
      </c>
      <c r="AO1039" s="225"/>
      <c r="AP1039" s="29"/>
      <c r="AQ1039" s="29"/>
      <c r="AR1039" s="29"/>
    </row>
    <row r="1040" spans="1:44" ht="14.25">
      <c r="A1040" s="42"/>
      <c r="B1040" s="43"/>
      <c r="C1040" s="44"/>
      <c r="D1040" s="45"/>
      <c r="AF1040" s="30"/>
      <c r="AG1040" s="34"/>
      <c r="AH1040" s="34"/>
      <c r="AI1040" s="179" t="s">
        <v>3101</v>
      </c>
      <c r="AJ1040" s="179" t="s">
        <v>3102</v>
      </c>
      <c r="AK1040" s="177">
        <v>3</v>
      </c>
      <c r="AL1040" s="180">
        <v>1</v>
      </c>
      <c r="AM1040" s="180"/>
      <c r="AN1040" s="180" t="s">
        <v>2040</v>
      </c>
      <c r="AO1040" s="225"/>
      <c r="AP1040" s="29"/>
      <c r="AQ1040" s="29"/>
      <c r="AR1040" s="29"/>
    </row>
    <row r="1041" spans="1:44" ht="14.25">
      <c r="A1041" s="42"/>
      <c r="B1041" s="43"/>
      <c r="C1041" s="44"/>
      <c r="D1041" s="45"/>
      <c r="AF1041" s="30"/>
      <c r="AG1041" s="34"/>
      <c r="AH1041" s="34"/>
      <c r="AI1041" s="179" t="s">
        <v>1261</v>
      </c>
      <c r="AJ1041" s="179" t="s">
        <v>1262</v>
      </c>
      <c r="AK1041" s="177">
        <v>3</v>
      </c>
      <c r="AL1041" s="179">
        <v>1</v>
      </c>
      <c r="AM1041" s="179"/>
      <c r="AN1041" s="179" t="s">
        <v>2040</v>
      </c>
      <c r="AO1041" s="223"/>
      <c r="AP1041" s="29"/>
      <c r="AQ1041" s="29"/>
      <c r="AR1041" s="29"/>
    </row>
    <row r="1042" spans="1:44" ht="14.25">
      <c r="A1042" s="42"/>
      <c r="B1042" s="43"/>
      <c r="C1042" s="44"/>
      <c r="D1042" s="45"/>
      <c r="AF1042" s="30"/>
      <c r="AG1042" s="34"/>
      <c r="AH1042" s="34"/>
      <c r="AI1042" s="179" t="s">
        <v>1263</v>
      </c>
      <c r="AJ1042" s="179" t="s">
        <v>1264</v>
      </c>
      <c r="AK1042" s="177">
        <v>3</v>
      </c>
      <c r="AL1042" s="179">
        <v>1</v>
      </c>
      <c r="AM1042" s="179">
        <v>5</v>
      </c>
      <c r="AN1042" s="179" t="s">
        <v>2040</v>
      </c>
      <c r="AO1042" s="223" t="s">
        <v>791</v>
      </c>
      <c r="AP1042" s="29"/>
      <c r="AQ1042" s="29"/>
      <c r="AR1042" s="29"/>
    </row>
    <row r="1043" spans="1:44" ht="14.25">
      <c r="A1043" s="42"/>
      <c r="B1043" s="43"/>
      <c r="C1043" s="44"/>
      <c r="D1043" s="45"/>
      <c r="AF1043" s="30"/>
      <c r="AG1043" s="34"/>
      <c r="AH1043" s="34"/>
      <c r="AI1043" s="179" t="s">
        <v>1265</v>
      </c>
      <c r="AJ1043" s="179" t="s">
        <v>1266</v>
      </c>
      <c r="AK1043" s="177">
        <v>3</v>
      </c>
      <c r="AL1043" s="179">
        <v>1</v>
      </c>
      <c r="AM1043" s="179">
        <v>5</v>
      </c>
      <c r="AN1043" s="179" t="s">
        <v>1974</v>
      </c>
      <c r="AO1043" s="223" t="s">
        <v>792</v>
      </c>
      <c r="AP1043" s="29"/>
      <c r="AQ1043" s="29"/>
      <c r="AR1043" s="29"/>
    </row>
    <row r="1044" spans="1:44" ht="14.25">
      <c r="A1044" s="42"/>
      <c r="B1044" s="43"/>
      <c r="C1044" s="44"/>
      <c r="D1044" s="45"/>
      <c r="AF1044" s="30"/>
      <c r="AG1044" s="30"/>
      <c r="AH1044" s="30"/>
      <c r="AI1044" s="179" t="s">
        <v>1267</v>
      </c>
      <c r="AJ1044" s="179" t="s">
        <v>1268</v>
      </c>
      <c r="AK1044" s="177">
        <v>3</v>
      </c>
      <c r="AL1044" s="179">
        <v>1</v>
      </c>
      <c r="AM1044" s="179">
        <v>5</v>
      </c>
      <c r="AN1044" s="179" t="s">
        <v>1974</v>
      </c>
      <c r="AO1044" s="223" t="s">
        <v>793</v>
      </c>
      <c r="AP1044" s="29"/>
      <c r="AQ1044" s="29"/>
      <c r="AR1044" s="29"/>
    </row>
    <row r="1045" spans="1:44" ht="14.25">
      <c r="A1045" s="42"/>
      <c r="B1045" s="43"/>
      <c r="C1045" s="44"/>
      <c r="D1045" s="45"/>
      <c r="AF1045" s="30"/>
      <c r="AG1045" s="34"/>
      <c r="AH1045" s="34"/>
      <c r="AI1045" s="179" t="s">
        <v>1269</v>
      </c>
      <c r="AJ1045" s="179" t="s">
        <v>1270</v>
      </c>
      <c r="AK1045" s="177">
        <v>3</v>
      </c>
      <c r="AL1045" s="179">
        <v>1</v>
      </c>
      <c r="AM1045" s="179"/>
      <c r="AN1045" s="179" t="s">
        <v>2065</v>
      </c>
      <c r="AO1045" s="223"/>
      <c r="AP1045" s="29"/>
      <c r="AQ1045" s="29"/>
      <c r="AR1045" s="29"/>
    </row>
    <row r="1046" spans="1:44" ht="14.25">
      <c r="A1046" s="42"/>
      <c r="B1046" s="43"/>
      <c r="C1046" s="44"/>
      <c r="D1046" s="45"/>
      <c r="AF1046" s="30"/>
      <c r="AG1046" s="34"/>
      <c r="AH1046" s="34"/>
      <c r="AI1046" s="179" t="s">
        <v>1271</v>
      </c>
      <c r="AJ1046" s="179" t="s">
        <v>1272</v>
      </c>
      <c r="AK1046" s="177">
        <v>3</v>
      </c>
      <c r="AL1046" s="179">
        <v>1</v>
      </c>
      <c r="AM1046" s="179"/>
      <c r="AN1046" s="179" t="s">
        <v>2065</v>
      </c>
      <c r="AO1046" s="223"/>
      <c r="AP1046" s="29"/>
      <c r="AQ1046" s="29"/>
      <c r="AR1046" s="29"/>
    </row>
    <row r="1047" spans="1:44" ht="14.25">
      <c r="A1047" s="42"/>
      <c r="B1047" s="43"/>
      <c r="C1047" s="44"/>
      <c r="D1047" s="45"/>
      <c r="AF1047" s="30"/>
      <c r="AG1047" s="30"/>
      <c r="AH1047" s="30"/>
      <c r="AI1047" s="179" t="s">
        <v>1273</v>
      </c>
      <c r="AJ1047" s="179" t="s">
        <v>1274</v>
      </c>
      <c r="AK1047" s="177">
        <v>3</v>
      </c>
      <c r="AL1047" s="179">
        <v>1</v>
      </c>
      <c r="AM1047" s="179"/>
      <c r="AN1047" s="179" t="s">
        <v>2065</v>
      </c>
      <c r="AO1047" s="223"/>
      <c r="AP1047" s="29"/>
      <c r="AQ1047" s="29"/>
      <c r="AR1047" s="29"/>
    </row>
    <row r="1048" spans="1:44" ht="14.25">
      <c r="A1048" s="42"/>
      <c r="B1048" s="43"/>
      <c r="C1048" s="44"/>
      <c r="D1048" s="45"/>
      <c r="AF1048" s="30"/>
      <c r="AG1048" s="30"/>
      <c r="AH1048" s="30"/>
      <c r="AI1048" s="179" t="s">
        <v>1275</v>
      </c>
      <c r="AJ1048" s="179" t="s">
        <v>876</v>
      </c>
      <c r="AK1048" s="177">
        <v>3</v>
      </c>
      <c r="AL1048" s="179">
        <v>1</v>
      </c>
      <c r="AM1048" s="179"/>
      <c r="AN1048" s="179"/>
      <c r="AO1048" s="223"/>
      <c r="AP1048" s="29"/>
      <c r="AQ1048" s="29"/>
      <c r="AR1048" s="29"/>
    </row>
    <row r="1049" spans="1:44" ht="14.25">
      <c r="A1049" s="42"/>
      <c r="B1049" s="43"/>
      <c r="C1049" s="44"/>
      <c r="D1049" s="45"/>
      <c r="AF1049" s="30"/>
      <c r="AG1049" s="30"/>
      <c r="AH1049" s="30"/>
      <c r="AI1049" s="179" t="s">
        <v>1276</v>
      </c>
      <c r="AJ1049" s="179" t="s">
        <v>1277</v>
      </c>
      <c r="AK1049" s="177">
        <v>2</v>
      </c>
      <c r="AL1049" s="179">
        <v>1</v>
      </c>
      <c r="AM1049" s="179"/>
      <c r="AN1049" s="179" t="s">
        <v>2065</v>
      </c>
      <c r="AO1049" s="223"/>
      <c r="AP1049" s="29"/>
      <c r="AQ1049" s="29"/>
      <c r="AR1049" s="29"/>
    </row>
    <row r="1050" spans="1:44" ht="14.25">
      <c r="A1050" s="42"/>
      <c r="B1050" s="43"/>
      <c r="C1050" s="44"/>
      <c r="D1050" s="45"/>
      <c r="AF1050" s="30"/>
      <c r="AG1050" s="30"/>
      <c r="AH1050" s="30"/>
      <c r="AI1050" s="179" t="s">
        <v>1278</v>
      </c>
      <c r="AJ1050" s="179" t="s">
        <v>1279</v>
      </c>
      <c r="AK1050" s="177">
        <v>3</v>
      </c>
      <c r="AL1050" s="179">
        <v>1</v>
      </c>
      <c r="AM1050" s="179"/>
      <c r="AN1050" s="179" t="s">
        <v>1974</v>
      </c>
      <c r="AO1050" s="223"/>
      <c r="AP1050" s="29"/>
      <c r="AQ1050" s="29"/>
      <c r="AR1050" s="29"/>
    </row>
    <row r="1051" spans="1:44" ht="14.25">
      <c r="A1051" s="42"/>
      <c r="B1051" s="43"/>
      <c r="C1051" s="44"/>
      <c r="D1051" s="45"/>
      <c r="AF1051" s="30"/>
      <c r="AG1051" s="30"/>
      <c r="AH1051" s="30"/>
      <c r="AI1051" s="179" t="s">
        <v>1280</v>
      </c>
      <c r="AJ1051" s="179" t="s">
        <v>1281</v>
      </c>
      <c r="AK1051" s="177">
        <v>2</v>
      </c>
      <c r="AL1051" s="179">
        <v>1</v>
      </c>
      <c r="AM1051" s="179">
        <v>5</v>
      </c>
      <c r="AN1051" s="179" t="s">
        <v>1974</v>
      </c>
      <c r="AO1051" s="223" t="s">
        <v>794</v>
      </c>
      <c r="AP1051" s="29"/>
      <c r="AQ1051" s="29"/>
      <c r="AR1051" s="29"/>
    </row>
    <row r="1052" spans="1:44" ht="14.25">
      <c r="A1052" s="42"/>
      <c r="B1052" s="43"/>
      <c r="C1052" s="44"/>
      <c r="D1052" s="45"/>
      <c r="AF1052" s="30"/>
      <c r="AG1052" s="30"/>
      <c r="AH1052" s="30"/>
      <c r="AI1052" s="179" t="s">
        <v>1282</v>
      </c>
      <c r="AJ1052" s="179" t="s">
        <v>1283</v>
      </c>
      <c r="AK1052" s="177">
        <v>2</v>
      </c>
      <c r="AL1052" s="179">
        <v>1</v>
      </c>
      <c r="AM1052" s="179"/>
      <c r="AN1052" s="179"/>
      <c r="AO1052" s="223"/>
      <c r="AP1052" s="29"/>
      <c r="AQ1052" s="29"/>
      <c r="AR1052" s="29"/>
    </row>
    <row r="1053" spans="1:44" ht="14.25">
      <c r="A1053" s="42"/>
      <c r="B1053" s="43"/>
      <c r="C1053" s="44"/>
      <c r="D1053" s="45"/>
      <c r="AF1053" s="30"/>
      <c r="AG1053" s="30"/>
      <c r="AH1053" s="30"/>
      <c r="AI1053" s="179" t="s">
        <v>1284</v>
      </c>
      <c r="AJ1053" s="179" t="s">
        <v>1285</v>
      </c>
      <c r="AK1053" s="177">
        <v>3</v>
      </c>
      <c r="AL1053" s="179">
        <v>1</v>
      </c>
      <c r="AM1053" s="179"/>
      <c r="AN1053" s="179"/>
      <c r="AO1053" s="223"/>
      <c r="AP1053" s="29"/>
      <c r="AQ1053" s="29"/>
      <c r="AR1053" s="29"/>
    </row>
    <row r="1054" spans="1:44" ht="14.25">
      <c r="A1054" s="42"/>
      <c r="B1054" s="43"/>
      <c r="C1054" s="44"/>
      <c r="D1054" s="45"/>
      <c r="AF1054" s="30"/>
      <c r="AG1054" s="34"/>
      <c r="AH1054" s="34"/>
      <c r="AI1054" s="179" t="s">
        <v>1286</v>
      </c>
      <c r="AJ1054" s="179" t="s">
        <v>1287</v>
      </c>
      <c r="AK1054" s="177">
        <v>3</v>
      </c>
      <c r="AL1054" s="179">
        <v>1</v>
      </c>
      <c r="AM1054" s="179">
        <v>5</v>
      </c>
      <c r="AN1054" s="179" t="s">
        <v>1974</v>
      </c>
      <c r="AO1054" s="223" t="s">
        <v>793</v>
      </c>
      <c r="AP1054" s="29"/>
      <c r="AQ1054" s="29"/>
      <c r="AR1054" s="29"/>
    </row>
    <row r="1055" spans="1:44" ht="14.25">
      <c r="A1055" s="42"/>
      <c r="B1055" s="43"/>
      <c r="C1055" s="44"/>
      <c r="D1055" s="45"/>
      <c r="AF1055" s="30"/>
      <c r="AG1055" s="34"/>
      <c r="AH1055" s="34"/>
      <c r="AI1055" s="179" t="s">
        <v>1288</v>
      </c>
      <c r="AJ1055" s="179" t="s">
        <v>1289</v>
      </c>
      <c r="AK1055" s="177">
        <v>2</v>
      </c>
      <c r="AL1055" s="179">
        <v>1</v>
      </c>
      <c r="AM1055" s="179"/>
      <c r="AN1055" s="179"/>
      <c r="AO1055" s="223"/>
      <c r="AP1055" s="29"/>
      <c r="AQ1055" s="29"/>
      <c r="AR1055" s="29"/>
    </row>
    <row r="1056" spans="1:44" ht="14.25">
      <c r="A1056" s="42"/>
      <c r="B1056" s="43"/>
      <c r="C1056" s="44"/>
      <c r="D1056" s="45"/>
      <c r="AF1056" s="30"/>
      <c r="AG1056" s="30"/>
      <c r="AH1056" s="30"/>
      <c r="AI1056" s="179" t="s">
        <v>1290</v>
      </c>
      <c r="AJ1056" s="179" t="s">
        <v>1291</v>
      </c>
      <c r="AK1056" s="177">
        <v>3</v>
      </c>
      <c r="AL1056" s="179">
        <v>1</v>
      </c>
      <c r="AM1056" s="179"/>
      <c r="AN1056" s="179" t="s">
        <v>2065</v>
      </c>
      <c r="AO1056" s="223"/>
      <c r="AP1056" s="29"/>
      <c r="AQ1056" s="29"/>
      <c r="AR1056" s="29"/>
    </row>
    <row r="1057" spans="1:44" ht="14.25">
      <c r="A1057" s="42"/>
      <c r="B1057" s="43"/>
      <c r="C1057" s="44"/>
      <c r="D1057" s="45"/>
      <c r="AF1057" s="30"/>
      <c r="AG1057" s="30"/>
      <c r="AH1057" s="30"/>
      <c r="AI1057" s="179" t="s">
        <v>1292</v>
      </c>
      <c r="AJ1057" s="179" t="s">
        <v>1293</v>
      </c>
      <c r="AK1057" s="177">
        <v>2</v>
      </c>
      <c r="AL1057" s="179">
        <v>1</v>
      </c>
      <c r="AM1057" s="179"/>
      <c r="AN1057" s="179" t="s">
        <v>2065</v>
      </c>
      <c r="AO1057" s="223"/>
      <c r="AP1057" s="29"/>
      <c r="AQ1057" s="29"/>
      <c r="AR1057" s="29"/>
    </row>
    <row r="1058" spans="1:44" ht="14.25">
      <c r="A1058" s="42"/>
      <c r="B1058" s="43"/>
      <c r="C1058" s="44"/>
      <c r="D1058" s="45"/>
      <c r="AF1058" s="30"/>
      <c r="AG1058" s="30"/>
      <c r="AH1058" s="30"/>
      <c r="AI1058" s="179" t="s">
        <v>1294</v>
      </c>
      <c r="AJ1058" s="179" t="s">
        <v>1295</v>
      </c>
      <c r="AK1058" s="177">
        <v>1</v>
      </c>
      <c r="AL1058" s="180">
        <v>1</v>
      </c>
      <c r="AM1058" s="180">
        <v>7</v>
      </c>
      <c r="AN1058" s="180" t="s">
        <v>2040</v>
      </c>
      <c r="AO1058" s="223" t="s">
        <v>666</v>
      </c>
      <c r="AP1058" s="29"/>
      <c r="AQ1058" s="29"/>
      <c r="AR1058" s="29"/>
    </row>
    <row r="1059" spans="1:44" ht="14.25">
      <c r="A1059" s="42"/>
      <c r="B1059" s="43"/>
      <c r="C1059" s="44"/>
      <c r="D1059" s="45"/>
      <c r="AF1059" s="30"/>
      <c r="AG1059" s="30"/>
      <c r="AH1059" s="30"/>
      <c r="AI1059" s="179" t="s">
        <v>1296</v>
      </c>
      <c r="AJ1059" s="179" t="s">
        <v>1297</v>
      </c>
      <c r="AK1059" s="177">
        <v>0.5</v>
      </c>
      <c r="AL1059" s="180">
        <v>1</v>
      </c>
      <c r="AM1059" s="180"/>
      <c r="AN1059" s="180"/>
      <c r="AO1059" s="223"/>
      <c r="AP1059" s="29"/>
      <c r="AQ1059" s="29"/>
      <c r="AR1059" s="29"/>
    </row>
    <row r="1060" spans="1:44" ht="14.25">
      <c r="A1060" s="42"/>
      <c r="B1060" s="43"/>
      <c r="C1060" s="44"/>
      <c r="D1060" s="45"/>
      <c r="AF1060" s="30"/>
      <c r="AG1060" s="34"/>
      <c r="AH1060" s="34"/>
      <c r="AI1060" s="179" t="s">
        <v>1298</v>
      </c>
      <c r="AJ1060" s="179" t="s">
        <v>1299</v>
      </c>
      <c r="AK1060" s="177">
        <v>0.5</v>
      </c>
      <c r="AL1060" s="180">
        <v>1</v>
      </c>
      <c r="AM1060" s="180"/>
      <c r="AN1060" s="180"/>
      <c r="AO1060" s="223"/>
      <c r="AP1060" s="29"/>
      <c r="AQ1060" s="29"/>
      <c r="AR1060" s="29"/>
    </row>
    <row r="1061" spans="1:44" ht="14.25">
      <c r="A1061" s="42"/>
      <c r="B1061" s="43"/>
      <c r="C1061" s="44"/>
      <c r="D1061" s="45"/>
      <c r="AF1061" s="30"/>
      <c r="AG1061" s="34"/>
      <c r="AH1061" s="34"/>
      <c r="AI1061" s="179" t="s">
        <v>1300</v>
      </c>
      <c r="AJ1061" s="179" t="s">
        <v>1301</v>
      </c>
      <c r="AK1061" s="177">
        <v>3</v>
      </c>
      <c r="AL1061" s="180">
        <v>1</v>
      </c>
      <c r="AM1061" s="179">
        <v>5</v>
      </c>
      <c r="AN1061" s="179" t="s">
        <v>1974</v>
      </c>
      <c r="AO1061" s="223" t="s">
        <v>795</v>
      </c>
      <c r="AP1061" s="29"/>
      <c r="AQ1061" s="29"/>
      <c r="AR1061" s="29"/>
    </row>
    <row r="1062" spans="1:44" ht="14.25">
      <c r="A1062" s="42"/>
      <c r="B1062" s="43"/>
      <c r="C1062" s="44"/>
      <c r="D1062" s="45"/>
      <c r="AF1062" s="30"/>
      <c r="AG1062" s="30"/>
      <c r="AH1062" s="30"/>
      <c r="AI1062" s="179" t="s">
        <v>1302</v>
      </c>
      <c r="AJ1062" s="179" t="s">
        <v>1303</v>
      </c>
      <c r="AK1062" s="177">
        <v>3</v>
      </c>
      <c r="AL1062" s="179">
        <v>2</v>
      </c>
      <c r="AM1062" s="179">
        <v>5</v>
      </c>
      <c r="AN1062" s="179" t="s">
        <v>2040</v>
      </c>
      <c r="AO1062" s="223" t="s">
        <v>693</v>
      </c>
      <c r="AP1062" s="29"/>
      <c r="AQ1062" s="29"/>
      <c r="AR1062" s="29"/>
    </row>
    <row r="1063" spans="1:44" ht="14.25">
      <c r="A1063" s="42"/>
      <c r="B1063" s="43"/>
      <c r="C1063" s="44"/>
      <c r="D1063" s="45"/>
      <c r="AF1063" s="30"/>
      <c r="AG1063" s="30"/>
      <c r="AH1063" s="30"/>
      <c r="AI1063" s="179" t="s">
        <v>1304</v>
      </c>
      <c r="AJ1063" s="179" t="s">
        <v>1305</v>
      </c>
      <c r="AK1063" s="177">
        <v>3</v>
      </c>
      <c r="AL1063" s="179">
        <v>2</v>
      </c>
      <c r="AM1063" s="179">
        <v>5</v>
      </c>
      <c r="AN1063" s="179" t="s">
        <v>2021</v>
      </c>
      <c r="AO1063" s="223" t="s">
        <v>693</v>
      </c>
      <c r="AP1063" s="29"/>
      <c r="AQ1063" s="29"/>
      <c r="AR1063" s="29"/>
    </row>
    <row r="1064" spans="1:44" ht="14.25">
      <c r="A1064" s="42"/>
      <c r="B1064" s="43"/>
      <c r="C1064" s="44"/>
      <c r="D1064" s="45"/>
      <c r="AF1064" s="30"/>
      <c r="AG1064" s="30"/>
      <c r="AH1064" s="30"/>
      <c r="AI1064" s="176" t="s">
        <v>1306</v>
      </c>
      <c r="AJ1064" s="176" t="s">
        <v>1307</v>
      </c>
      <c r="AK1064" s="177">
        <v>7</v>
      </c>
      <c r="AL1064" s="179">
        <v>2</v>
      </c>
      <c r="AM1064" s="179"/>
      <c r="AN1064" s="179"/>
      <c r="AO1064" s="223"/>
      <c r="AP1064" s="29"/>
      <c r="AQ1064" s="29"/>
      <c r="AR1064" s="29"/>
    </row>
    <row r="1065" spans="1:44" ht="14.25">
      <c r="A1065" s="42"/>
      <c r="B1065" s="43"/>
      <c r="C1065" s="44"/>
      <c r="D1065" s="45"/>
      <c r="AF1065" s="30"/>
      <c r="AG1065" s="30"/>
      <c r="AH1065" s="30"/>
      <c r="AI1065" s="179" t="s">
        <v>1308</v>
      </c>
      <c r="AJ1065" s="179" t="s">
        <v>1309</v>
      </c>
      <c r="AK1065" s="177">
        <v>5</v>
      </c>
      <c r="AL1065" s="179">
        <v>2</v>
      </c>
      <c r="AM1065" s="179">
        <v>5</v>
      </c>
      <c r="AN1065" s="179" t="s">
        <v>2021</v>
      </c>
      <c r="AO1065" s="223" t="s">
        <v>700</v>
      </c>
      <c r="AP1065" s="29"/>
      <c r="AQ1065" s="29"/>
      <c r="AR1065" s="29"/>
    </row>
    <row r="1066" spans="1:44" ht="14.25">
      <c r="A1066" s="42"/>
      <c r="B1066" s="43"/>
      <c r="C1066" s="44"/>
      <c r="D1066" s="45"/>
      <c r="AF1066" s="30"/>
      <c r="AG1066" s="30"/>
      <c r="AH1066" s="30"/>
      <c r="AI1066" s="179" t="s">
        <v>1311</v>
      </c>
      <c r="AJ1066" s="179" t="s">
        <v>1312</v>
      </c>
      <c r="AK1066" s="177">
        <v>3</v>
      </c>
      <c r="AL1066" s="180">
        <v>1</v>
      </c>
      <c r="AM1066" s="179">
        <v>5</v>
      </c>
      <c r="AN1066" s="179" t="s">
        <v>2065</v>
      </c>
      <c r="AO1066" s="223"/>
      <c r="AP1066" s="29"/>
      <c r="AQ1066" s="29"/>
      <c r="AR1066" s="29"/>
    </row>
    <row r="1067" spans="1:44" ht="14.25">
      <c r="A1067" s="42"/>
      <c r="B1067" s="43"/>
      <c r="C1067" s="44"/>
      <c r="D1067" s="45"/>
      <c r="AF1067" s="30"/>
      <c r="AG1067" s="34"/>
      <c r="AH1067" s="34"/>
      <c r="AI1067" s="179" t="s">
        <v>1313</v>
      </c>
      <c r="AJ1067" s="179" t="s">
        <v>1314</v>
      </c>
      <c r="AK1067" s="177">
        <v>3</v>
      </c>
      <c r="AL1067" s="179">
        <v>2</v>
      </c>
      <c r="AM1067" s="179">
        <v>5</v>
      </c>
      <c r="AN1067" s="179" t="s">
        <v>2040</v>
      </c>
      <c r="AO1067" s="223" t="s">
        <v>796</v>
      </c>
      <c r="AP1067" s="29"/>
      <c r="AQ1067" s="29"/>
      <c r="AR1067" s="29"/>
    </row>
    <row r="1068" spans="1:44" ht="14.25">
      <c r="A1068" s="42"/>
      <c r="B1068" s="43"/>
      <c r="C1068" s="44"/>
      <c r="D1068" s="45"/>
      <c r="AF1068" s="30"/>
      <c r="AG1068" s="34"/>
      <c r="AH1068" s="34"/>
      <c r="AI1068" s="179" t="s">
        <v>1315</v>
      </c>
      <c r="AJ1068" s="179" t="s">
        <v>1316</v>
      </c>
      <c r="AK1068" s="177">
        <v>3</v>
      </c>
      <c r="AL1068" s="180">
        <v>1</v>
      </c>
      <c r="AM1068" s="179">
        <v>5</v>
      </c>
      <c r="AN1068" s="179" t="s">
        <v>2021</v>
      </c>
      <c r="AO1068" s="223"/>
      <c r="AP1068" s="29"/>
      <c r="AQ1068" s="29"/>
      <c r="AR1068" s="29"/>
    </row>
    <row r="1069" spans="1:44" ht="14.25">
      <c r="A1069" s="42"/>
      <c r="B1069" s="43"/>
      <c r="C1069" s="44"/>
      <c r="D1069" s="45"/>
      <c r="AF1069" s="30"/>
      <c r="AG1069" s="34"/>
      <c r="AH1069" s="34"/>
      <c r="AI1069" s="179" t="s">
        <v>1317</v>
      </c>
      <c r="AJ1069" s="179" t="s">
        <v>1318</v>
      </c>
      <c r="AK1069" s="177">
        <v>4</v>
      </c>
      <c r="AL1069" s="180">
        <v>1</v>
      </c>
      <c r="AM1069" s="179">
        <v>5</v>
      </c>
      <c r="AN1069" s="179" t="s">
        <v>2021</v>
      </c>
      <c r="AO1069" s="223"/>
      <c r="AP1069" s="29"/>
      <c r="AQ1069" s="29"/>
      <c r="AR1069" s="29"/>
    </row>
    <row r="1070" spans="1:44" ht="14.25">
      <c r="A1070" s="42"/>
      <c r="B1070" s="43"/>
      <c r="C1070" s="44"/>
      <c r="D1070" s="45"/>
      <c r="AF1070" s="30"/>
      <c r="AG1070" s="34"/>
      <c r="AH1070" s="34"/>
      <c r="AI1070" s="179" t="s">
        <v>1319</v>
      </c>
      <c r="AJ1070" s="179" t="s">
        <v>2379</v>
      </c>
      <c r="AK1070" s="177">
        <v>1</v>
      </c>
      <c r="AL1070" s="179">
        <v>2</v>
      </c>
      <c r="AM1070" s="179"/>
      <c r="AN1070" s="179"/>
      <c r="AO1070" s="223"/>
      <c r="AP1070" s="29"/>
      <c r="AQ1070" s="29"/>
      <c r="AR1070" s="29"/>
    </row>
    <row r="1071" spans="1:44" ht="14.25">
      <c r="A1071" s="42"/>
      <c r="B1071" s="43"/>
      <c r="C1071" s="44"/>
      <c r="D1071" s="45"/>
      <c r="AF1071" s="30"/>
      <c r="AG1071" s="30"/>
      <c r="AH1071" s="30"/>
      <c r="AI1071" s="179" t="s">
        <v>1320</v>
      </c>
      <c r="AJ1071" s="179" t="s">
        <v>1321</v>
      </c>
      <c r="AK1071" s="177">
        <v>4</v>
      </c>
      <c r="AL1071" s="179">
        <v>1</v>
      </c>
      <c r="AM1071" s="179"/>
      <c r="AN1071" s="179"/>
      <c r="AO1071" s="223"/>
      <c r="AP1071" s="29"/>
      <c r="AQ1071" s="29"/>
      <c r="AR1071" s="29"/>
    </row>
    <row r="1072" spans="1:44" ht="14.25">
      <c r="A1072" s="42"/>
      <c r="B1072" s="43"/>
      <c r="C1072" s="44"/>
      <c r="D1072" s="45"/>
      <c r="AF1072" s="30"/>
      <c r="AG1072" s="30"/>
      <c r="AH1072" s="30"/>
      <c r="AI1072" s="179" t="s">
        <v>1322</v>
      </c>
      <c r="AJ1072" s="179" t="s">
        <v>1323</v>
      </c>
      <c r="AK1072" s="177">
        <v>0.5</v>
      </c>
      <c r="AL1072" s="179">
        <v>2</v>
      </c>
      <c r="AM1072" s="179"/>
      <c r="AN1072" s="179"/>
      <c r="AO1072" s="223"/>
      <c r="AP1072" s="29"/>
      <c r="AQ1072" s="29"/>
      <c r="AR1072" s="29"/>
    </row>
    <row r="1073" spans="1:44" ht="14.25">
      <c r="A1073" s="42"/>
      <c r="B1073" s="43"/>
      <c r="C1073" s="44"/>
      <c r="D1073" s="45"/>
      <c r="AF1073" s="30"/>
      <c r="AG1073" s="30"/>
      <c r="AH1073" s="30"/>
      <c r="AI1073" s="179" t="s">
        <v>1324</v>
      </c>
      <c r="AJ1073" s="179" t="s">
        <v>1325</v>
      </c>
      <c r="AK1073" s="177">
        <v>5</v>
      </c>
      <c r="AL1073" s="180">
        <v>1</v>
      </c>
      <c r="AM1073" s="179">
        <v>5</v>
      </c>
      <c r="AN1073" s="179" t="s">
        <v>2021</v>
      </c>
      <c r="AO1073" s="223" t="s">
        <v>795</v>
      </c>
      <c r="AP1073" s="29"/>
      <c r="AQ1073" s="29"/>
      <c r="AR1073" s="29"/>
    </row>
    <row r="1074" spans="1:44" ht="14.25">
      <c r="A1074" s="42"/>
      <c r="B1074" s="43"/>
      <c r="C1074" s="44"/>
      <c r="D1074" s="45"/>
      <c r="AF1074" s="30"/>
      <c r="AG1074" s="30"/>
      <c r="AH1074" s="30"/>
      <c r="AI1074" s="179" t="s">
        <v>1326</v>
      </c>
      <c r="AJ1074" s="179" t="s">
        <v>1327</v>
      </c>
      <c r="AK1074" s="177">
        <v>3</v>
      </c>
      <c r="AL1074" s="179">
        <v>3</v>
      </c>
      <c r="AM1074" s="179"/>
      <c r="AN1074" s="179" t="s">
        <v>2021</v>
      </c>
      <c r="AO1074" s="223"/>
      <c r="AP1074" s="29"/>
      <c r="AQ1074" s="29"/>
      <c r="AR1074" s="29"/>
    </row>
    <row r="1075" spans="1:44" ht="14.25">
      <c r="A1075" s="42"/>
      <c r="B1075" s="43"/>
      <c r="C1075" s="44"/>
      <c r="D1075" s="45"/>
      <c r="AF1075" s="30"/>
      <c r="AG1075" s="30"/>
      <c r="AH1075" s="30"/>
      <c r="AI1075" s="179" t="s">
        <v>1328</v>
      </c>
      <c r="AJ1075" s="179" t="s">
        <v>1329</v>
      </c>
      <c r="AK1075" s="177">
        <v>3</v>
      </c>
      <c r="AL1075" s="179">
        <v>3</v>
      </c>
      <c r="AM1075" s="179">
        <v>5</v>
      </c>
      <c r="AN1075" s="179" t="s">
        <v>2021</v>
      </c>
      <c r="AO1075" s="223" t="s">
        <v>797</v>
      </c>
      <c r="AP1075" s="29"/>
      <c r="AQ1075" s="29"/>
      <c r="AR1075" s="29"/>
    </row>
    <row r="1076" spans="1:44" ht="14.25">
      <c r="A1076" s="42"/>
      <c r="B1076" s="43"/>
      <c r="C1076" s="44"/>
      <c r="D1076" s="45"/>
      <c r="AF1076" s="30"/>
      <c r="AG1076" s="30"/>
      <c r="AH1076" s="30"/>
      <c r="AI1076" s="179" t="s">
        <v>1330</v>
      </c>
      <c r="AJ1076" s="179" t="s">
        <v>2380</v>
      </c>
      <c r="AK1076" s="177">
        <v>0</v>
      </c>
      <c r="AL1076" s="179">
        <v>3</v>
      </c>
      <c r="AM1076" s="179"/>
      <c r="AN1076" s="179" t="s">
        <v>2021</v>
      </c>
      <c r="AO1076" s="223"/>
      <c r="AP1076" s="29"/>
      <c r="AQ1076" s="29"/>
      <c r="AR1076" s="29"/>
    </row>
    <row r="1077" spans="1:44" ht="14.25">
      <c r="A1077" s="42"/>
      <c r="B1077" s="43"/>
      <c r="C1077" s="44"/>
      <c r="D1077" s="45"/>
      <c r="AF1077" s="30"/>
      <c r="AG1077" s="30"/>
      <c r="AH1077" s="30"/>
      <c r="AI1077" s="179" t="s">
        <v>1331</v>
      </c>
      <c r="AJ1077" s="179" t="s">
        <v>1332</v>
      </c>
      <c r="AK1077" s="177">
        <v>4</v>
      </c>
      <c r="AL1077" s="180">
        <v>1</v>
      </c>
      <c r="AM1077" s="179">
        <v>5</v>
      </c>
      <c r="AN1077" s="179" t="s">
        <v>2040</v>
      </c>
      <c r="AO1077" s="223" t="s">
        <v>798</v>
      </c>
      <c r="AP1077" s="29"/>
      <c r="AQ1077" s="29"/>
      <c r="AR1077" s="29"/>
    </row>
    <row r="1078" spans="1:44" ht="14.25">
      <c r="A1078" s="42"/>
      <c r="B1078" s="43"/>
      <c r="C1078" s="44"/>
      <c r="D1078" s="45"/>
      <c r="AF1078" s="30"/>
      <c r="AG1078" s="30"/>
      <c r="AH1078" s="30"/>
      <c r="AI1078" s="179" t="s">
        <v>1333</v>
      </c>
      <c r="AJ1078" s="179" t="s">
        <v>1334</v>
      </c>
      <c r="AK1078" s="177">
        <v>4</v>
      </c>
      <c r="AL1078" s="180">
        <v>1</v>
      </c>
      <c r="AM1078" s="179">
        <v>5</v>
      </c>
      <c r="AN1078" s="179" t="s">
        <v>2040</v>
      </c>
      <c r="AO1078" s="223" t="s">
        <v>799</v>
      </c>
      <c r="AP1078" s="29"/>
      <c r="AQ1078" s="29"/>
      <c r="AR1078" s="29"/>
    </row>
    <row r="1079" spans="1:44" ht="14.25">
      <c r="A1079" s="42"/>
      <c r="B1079" s="43"/>
      <c r="C1079" s="44"/>
      <c r="D1079" s="45"/>
      <c r="AF1079" s="30"/>
      <c r="AG1079" s="30"/>
      <c r="AH1079" s="30"/>
      <c r="AI1079" s="179" t="s">
        <v>1335</v>
      </c>
      <c r="AJ1079" s="179" t="s">
        <v>1336</v>
      </c>
      <c r="AK1079" s="177">
        <v>3</v>
      </c>
      <c r="AL1079" s="180">
        <v>1</v>
      </c>
      <c r="AM1079" s="179">
        <v>5</v>
      </c>
      <c r="AN1079" s="179" t="s">
        <v>2040</v>
      </c>
      <c r="AO1079" s="223" t="s">
        <v>795</v>
      </c>
      <c r="AP1079" s="29"/>
      <c r="AQ1079" s="29"/>
      <c r="AR1079" s="29"/>
    </row>
    <row r="1080" spans="1:44" ht="14.25">
      <c r="A1080" s="42"/>
      <c r="B1080" s="43"/>
      <c r="C1080" s="44"/>
      <c r="D1080" s="45"/>
      <c r="AF1080" s="30"/>
      <c r="AG1080" s="30"/>
      <c r="AH1080" s="30"/>
      <c r="AI1080" s="179" t="s">
        <v>1337</v>
      </c>
      <c r="AJ1080" s="179" t="s">
        <v>1338</v>
      </c>
      <c r="AK1080" s="177">
        <v>3</v>
      </c>
      <c r="AL1080" s="180">
        <v>1</v>
      </c>
      <c r="AM1080" s="179">
        <v>5</v>
      </c>
      <c r="AN1080" s="179" t="s">
        <v>2040</v>
      </c>
      <c r="AO1080" s="223" t="s">
        <v>795</v>
      </c>
      <c r="AP1080" s="29"/>
      <c r="AQ1080" s="29"/>
      <c r="AR1080" s="29"/>
    </row>
    <row r="1081" spans="1:44" ht="14.25">
      <c r="A1081" s="42"/>
      <c r="B1081" s="43"/>
      <c r="C1081" s="44"/>
      <c r="D1081" s="45"/>
      <c r="AF1081" s="30"/>
      <c r="AG1081" s="30"/>
      <c r="AH1081" s="30"/>
      <c r="AI1081" s="179" t="s">
        <v>1339</v>
      </c>
      <c r="AJ1081" s="179" t="s">
        <v>1340</v>
      </c>
      <c r="AK1081" s="177">
        <v>4</v>
      </c>
      <c r="AL1081" s="180">
        <v>1</v>
      </c>
      <c r="AM1081" s="179">
        <v>5</v>
      </c>
      <c r="AN1081" s="179" t="s">
        <v>2065</v>
      </c>
      <c r="AO1081" s="223" t="s">
        <v>800</v>
      </c>
      <c r="AP1081" s="29"/>
      <c r="AQ1081" s="29"/>
      <c r="AR1081" s="29"/>
    </row>
    <row r="1082" spans="1:44" ht="14.25">
      <c r="A1082" s="42"/>
      <c r="B1082" s="43"/>
      <c r="C1082" s="44"/>
      <c r="D1082" s="45"/>
      <c r="AF1082" s="30"/>
      <c r="AG1082" s="30"/>
      <c r="AH1082" s="30"/>
      <c r="AI1082" s="179" t="s">
        <v>1341</v>
      </c>
      <c r="AJ1082" s="179" t="s">
        <v>1342</v>
      </c>
      <c r="AK1082" s="177">
        <v>4</v>
      </c>
      <c r="AL1082" s="180">
        <v>1</v>
      </c>
      <c r="AM1082" s="179">
        <v>5</v>
      </c>
      <c r="AN1082" s="179" t="s">
        <v>1974</v>
      </c>
      <c r="AO1082" s="223" t="s">
        <v>801</v>
      </c>
      <c r="AP1082" s="29"/>
      <c r="AQ1082" s="29"/>
      <c r="AR1082" s="29"/>
    </row>
    <row r="1083" spans="1:44" ht="14.25">
      <c r="A1083" s="42"/>
      <c r="B1083" s="43"/>
      <c r="C1083" s="44"/>
      <c r="D1083" s="45"/>
      <c r="AF1083" s="30"/>
      <c r="AG1083" s="30"/>
      <c r="AH1083" s="30"/>
      <c r="AI1083" s="179" t="s">
        <v>1343</v>
      </c>
      <c r="AJ1083" s="179" t="s">
        <v>1344</v>
      </c>
      <c r="AK1083" s="177">
        <v>3</v>
      </c>
      <c r="AL1083" s="180">
        <v>1</v>
      </c>
      <c r="AM1083" s="179">
        <v>5</v>
      </c>
      <c r="AN1083" s="179" t="s">
        <v>2040</v>
      </c>
      <c r="AO1083" s="223" t="s">
        <v>795</v>
      </c>
      <c r="AP1083" s="29"/>
      <c r="AQ1083" s="29"/>
      <c r="AR1083" s="29"/>
    </row>
    <row r="1084" spans="1:44" ht="14.25">
      <c r="A1084" s="42"/>
      <c r="B1084" s="43"/>
      <c r="C1084" s="44"/>
      <c r="D1084" s="45"/>
      <c r="AF1084" s="30"/>
      <c r="AG1084" s="30"/>
      <c r="AH1084" s="30"/>
      <c r="AI1084" s="179" t="s">
        <v>1345</v>
      </c>
      <c r="AJ1084" s="179" t="s">
        <v>1346</v>
      </c>
      <c r="AK1084" s="177">
        <v>4</v>
      </c>
      <c r="AL1084" s="180">
        <v>1</v>
      </c>
      <c r="AM1084" s="179">
        <v>5</v>
      </c>
      <c r="AN1084" s="179" t="s">
        <v>2040</v>
      </c>
      <c r="AO1084" s="223" t="s">
        <v>795</v>
      </c>
      <c r="AP1084" s="29"/>
      <c r="AQ1084" s="29"/>
      <c r="AR1084" s="29"/>
    </row>
    <row r="1085" spans="1:44" ht="14.25">
      <c r="A1085" s="42"/>
      <c r="B1085" s="43"/>
      <c r="C1085" s="44"/>
      <c r="D1085" s="45"/>
      <c r="AF1085" s="30"/>
      <c r="AG1085" s="30"/>
      <c r="AH1085" s="30"/>
      <c r="AI1085" s="179" t="s">
        <v>877</v>
      </c>
      <c r="AJ1085" s="179" t="s">
        <v>878</v>
      </c>
      <c r="AK1085" s="177">
        <v>0.5</v>
      </c>
      <c r="AL1085" s="180">
        <v>1</v>
      </c>
      <c r="AM1085" s="179"/>
      <c r="AN1085" s="179"/>
      <c r="AO1085" s="223"/>
      <c r="AP1085" s="29"/>
      <c r="AQ1085" s="29"/>
      <c r="AR1085" s="29"/>
    </row>
    <row r="1086" spans="1:44" ht="14.25">
      <c r="A1086" s="42"/>
      <c r="B1086" s="43"/>
      <c r="C1086" s="44"/>
      <c r="D1086" s="45"/>
      <c r="AF1086" s="30"/>
      <c r="AG1086" s="30"/>
      <c r="AH1086" s="30"/>
      <c r="AI1086" s="179" t="s">
        <v>1347</v>
      </c>
      <c r="AJ1086" s="179" t="s">
        <v>1348</v>
      </c>
      <c r="AK1086" s="177">
        <v>5</v>
      </c>
      <c r="AL1086" s="180">
        <v>1</v>
      </c>
      <c r="AM1086" s="179">
        <v>5</v>
      </c>
      <c r="AN1086" s="179" t="s">
        <v>2021</v>
      </c>
      <c r="AO1086" s="223" t="s">
        <v>802</v>
      </c>
      <c r="AP1086" s="29"/>
      <c r="AQ1086" s="29"/>
      <c r="AR1086" s="29"/>
    </row>
    <row r="1087" spans="1:44" ht="14.25">
      <c r="A1087" s="42"/>
      <c r="B1087" s="43"/>
      <c r="C1087" s="44"/>
      <c r="D1087" s="45"/>
      <c r="AF1087" s="30"/>
      <c r="AG1087" s="30"/>
      <c r="AH1087" s="30"/>
      <c r="AI1087" s="179" t="s">
        <v>1349</v>
      </c>
      <c r="AJ1087" s="179" t="s">
        <v>1350</v>
      </c>
      <c r="AK1087" s="177">
        <v>3</v>
      </c>
      <c r="AL1087" s="179">
        <v>2</v>
      </c>
      <c r="AM1087" s="179"/>
      <c r="AN1087" s="179" t="s">
        <v>2065</v>
      </c>
      <c r="AO1087" s="223"/>
      <c r="AP1087" s="29"/>
      <c r="AQ1087" s="29"/>
      <c r="AR1087" s="29"/>
    </row>
    <row r="1088" spans="1:44" ht="14.25">
      <c r="A1088" s="42"/>
      <c r="B1088" s="43"/>
      <c r="C1088" s="44"/>
      <c r="D1088" s="45"/>
      <c r="AF1088" s="30"/>
      <c r="AG1088" s="30"/>
      <c r="AH1088" s="30"/>
      <c r="AI1088" s="179" t="s">
        <v>1351</v>
      </c>
      <c r="AJ1088" s="179" t="s">
        <v>1352</v>
      </c>
      <c r="AK1088" s="177">
        <v>3</v>
      </c>
      <c r="AL1088" s="180">
        <v>1</v>
      </c>
      <c r="AM1088" s="180"/>
      <c r="AN1088" s="180" t="s">
        <v>1974</v>
      </c>
      <c r="AO1088" s="223"/>
      <c r="AP1088" s="29"/>
      <c r="AQ1088" s="29"/>
      <c r="AR1088" s="29"/>
    </row>
    <row r="1089" spans="1:44" ht="14.25">
      <c r="A1089" s="42"/>
      <c r="B1089" s="43"/>
      <c r="C1089" s="44"/>
      <c r="D1089" s="45"/>
      <c r="AF1089" s="30"/>
      <c r="AG1089" s="30"/>
      <c r="AH1089" s="30"/>
      <c r="AI1089" s="179" t="s">
        <v>1353</v>
      </c>
      <c r="AJ1089" s="179" t="s">
        <v>1354</v>
      </c>
      <c r="AK1089" s="177">
        <v>3</v>
      </c>
      <c r="AL1089" s="180">
        <v>1</v>
      </c>
      <c r="AM1089" s="180"/>
      <c r="AN1089" s="180"/>
      <c r="AO1089" s="223"/>
      <c r="AP1089" s="29"/>
      <c r="AQ1089" s="29"/>
      <c r="AR1089" s="29"/>
    </row>
    <row r="1090" spans="1:44" ht="14.25">
      <c r="A1090" s="42"/>
      <c r="B1090" s="43"/>
      <c r="C1090" s="44"/>
      <c r="D1090" s="45"/>
      <c r="AF1090" s="30"/>
      <c r="AG1090" s="30"/>
      <c r="AH1090" s="30"/>
      <c r="AI1090" s="179" t="s">
        <v>1355</v>
      </c>
      <c r="AJ1090" s="179" t="s">
        <v>1356</v>
      </c>
      <c r="AK1090" s="177">
        <v>3</v>
      </c>
      <c r="AL1090" s="180">
        <v>1</v>
      </c>
      <c r="AM1090" s="180"/>
      <c r="AN1090" s="180" t="s">
        <v>2040</v>
      </c>
      <c r="AO1090" s="223"/>
      <c r="AP1090" s="29"/>
      <c r="AQ1090" s="29"/>
      <c r="AR1090" s="29"/>
    </row>
    <row r="1091" spans="1:44" ht="14.25">
      <c r="A1091" s="42"/>
      <c r="B1091" s="43"/>
      <c r="C1091" s="44"/>
      <c r="D1091" s="45"/>
      <c r="AF1091" s="30"/>
      <c r="AG1091" s="34"/>
      <c r="AH1091" s="34"/>
      <c r="AI1091" s="179" t="s">
        <v>1357</v>
      </c>
      <c r="AJ1091" s="179" t="s">
        <v>1358</v>
      </c>
      <c r="AK1091" s="177">
        <v>3</v>
      </c>
      <c r="AL1091" s="180">
        <v>1</v>
      </c>
      <c r="AM1091" s="180"/>
      <c r="AN1091" s="180"/>
      <c r="AO1091" s="223"/>
      <c r="AP1091" s="29"/>
      <c r="AQ1091" s="29"/>
      <c r="AR1091" s="29"/>
    </row>
    <row r="1092" spans="1:44" ht="14.25">
      <c r="A1092" s="42"/>
      <c r="B1092" s="43"/>
      <c r="C1092" s="44"/>
      <c r="D1092" s="45"/>
      <c r="AF1092" s="30"/>
      <c r="AG1092" s="34"/>
      <c r="AH1092" s="34"/>
      <c r="AI1092" s="179" t="s">
        <v>1359</v>
      </c>
      <c r="AJ1092" s="179" t="s">
        <v>1360</v>
      </c>
      <c r="AK1092" s="177">
        <v>1</v>
      </c>
      <c r="AL1092" s="180">
        <v>1</v>
      </c>
      <c r="AM1092" s="180">
        <v>7</v>
      </c>
      <c r="AN1092" s="180"/>
      <c r="AO1092" s="223" t="s">
        <v>666</v>
      </c>
      <c r="AP1092" s="29"/>
      <c r="AQ1092" s="29"/>
      <c r="AR1092" s="29"/>
    </row>
    <row r="1093" spans="1:44" ht="14.25">
      <c r="A1093" s="42"/>
      <c r="B1093" s="43"/>
      <c r="C1093" s="44"/>
      <c r="D1093" s="45"/>
      <c r="AF1093" s="30"/>
      <c r="AG1093" s="34"/>
      <c r="AH1093" s="34"/>
      <c r="AI1093" s="179" t="s">
        <v>1361</v>
      </c>
      <c r="AJ1093" s="179" t="s">
        <v>1362</v>
      </c>
      <c r="AK1093" s="177">
        <v>0.5</v>
      </c>
      <c r="AL1093" s="180">
        <v>1</v>
      </c>
      <c r="AM1093" s="180"/>
      <c r="AN1093" s="180"/>
      <c r="AO1093" s="223"/>
      <c r="AP1093" s="29"/>
      <c r="AQ1093" s="29"/>
      <c r="AR1093" s="29"/>
    </row>
    <row r="1094" spans="1:44" ht="14.25">
      <c r="A1094" s="42"/>
      <c r="B1094" s="43"/>
      <c r="C1094" s="44"/>
      <c r="D1094" s="45"/>
      <c r="AF1094" s="30"/>
      <c r="AG1094" s="30"/>
      <c r="AH1094" s="30"/>
      <c r="AI1094" s="179" t="s">
        <v>1363</v>
      </c>
      <c r="AJ1094" s="179" t="s">
        <v>1364</v>
      </c>
      <c r="AK1094" s="177">
        <v>0.5</v>
      </c>
      <c r="AL1094" s="180">
        <v>1</v>
      </c>
      <c r="AM1094" s="180"/>
      <c r="AN1094" s="180"/>
      <c r="AO1094" s="223"/>
      <c r="AP1094" s="29"/>
      <c r="AQ1094" s="29"/>
      <c r="AR1094" s="29"/>
    </row>
    <row r="1095" spans="1:44" ht="14.25">
      <c r="A1095" s="42"/>
      <c r="B1095" s="43"/>
      <c r="C1095" s="44"/>
      <c r="D1095" s="45"/>
      <c r="AF1095" s="30"/>
      <c r="AG1095" s="30"/>
      <c r="AH1095" s="30"/>
      <c r="AI1095" s="179" t="s">
        <v>1365</v>
      </c>
      <c r="AJ1095" s="179" t="s">
        <v>1366</v>
      </c>
      <c r="AK1095" s="177">
        <v>3</v>
      </c>
      <c r="AL1095" s="180">
        <v>1</v>
      </c>
      <c r="AM1095" s="180"/>
      <c r="AN1095" s="180" t="s">
        <v>2040</v>
      </c>
      <c r="AO1095" s="223"/>
      <c r="AP1095" s="29"/>
      <c r="AQ1095" s="29"/>
      <c r="AR1095" s="29"/>
    </row>
    <row r="1096" spans="1:44" ht="14.25">
      <c r="A1096" s="42"/>
      <c r="B1096" s="43"/>
      <c r="C1096" s="44"/>
      <c r="D1096" s="45"/>
      <c r="AF1096" s="30"/>
      <c r="AG1096" s="30"/>
      <c r="AH1096" s="30"/>
      <c r="AI1096" s="179" t="s">
        <v>1367</v>
      </c>
      <c r="AJ1096" s="179" t="s">
        <v>1368</v>
      </c>
      <c r="AK1096" s="177">
        <v>3</v>
      </c>
      <c r="AL1096" s="180">
        <v>1</v>
      </c>
      <c r="AM1096" s="180"/>
      <c r="AN1096" s="180" t="s">
        <v>2021</v>
      </c>
      <c r="AO1096" s="223"/>
      <c r="AP1096" s="29"/>
      <c r="AQ1096" s="29"/>
      <c r="AR1096" s="29"/>
    </row>
    <row r="1097" spans="1:44" ht="14.25">
      <c r="A1097" s="42"/>
      <c r="B1097" s="43"/>
      <c r="C1097" s="44"/>
      <c r="D1097" s="45"/>
      <c r="AF1097" s="30"/>
      <c r="AG1097" s="30"/>
      <c r="AH1097" s="30"/>
      <c r="AI1097" s="179" t="s">
        <v>1369</v>
      </c>
      <c r="AJ1097" s="179" t="s">
        <v>1370</v>
      </c>
      <c r="AK1097" s="177">
        <v>3</v>
      </c>
      <c r="AL1097" s="180">
        <v>1</v>
      </c>
      <c r="AM1097" s="180"/>
      <c r="AN1097" s="180" t="s">
        <v>2040</v>
      </c>
      <c r="AO1097" s="223"/>
      <c r="AP1097" s="29"/>
      <c r="AQ1097" s="29"/>
      <c r="AR1097" s="29"/>
    </row>
    <row r="1098" spans="1:44" ht="14.25">
      <c r="A1098" s="42"/>
      <c r="B1098" s="43"/>
      <c r="C1098" s="44"/>
      <c r="D1098" s="45"/>
      <c r="AF1098" s="30"/>
      <c r="AG1098" s="30"/>
      <c r="AH1098" s="30"/>
      <c r="AI1098" s="179" t="s">
        <v>1371</v>
      </c>
      <c r="AJ1098" s="179" t="s">
        <v>1372</v>
      </c>
      <c r="AK1098" s="177">
        <v>1.5</v>
      </c>
      <c r="AL1098" s="180">
        <v>1</v>
      </c>
      <c r="AM1098" s="179">
        <v>5</v>
      </c>
      <c r="AN1098" s="179"/>
      <c r="AO1098" s="223" t="s">
        <v>803</v>
      </c>
      <c r="AP1098" s="29"/>
      <c r="AQ1098" s="29"/>
      <c r="AR1098" s="29"/>
    </row>
    <row r="1099" spans="1:44" ht="14.25">
      <c r="A1099" s="42"/>
      <c r="B1099" s="43"/>
      <c r="C1099" s="44"/>
      <c r="D1099" s="45"/>
      <c r="AF1099" s="30"/>
      <c r="AG1099" s="30"/>
      <c r="AH1099" s="30"/>
      <c r="AI1099" s="179" t="s">
        <v>1373</v>
      </c>
      <c r="AJ1099" s="179" t="s">
        <v>1374</v>
      </c>
      <c r="AK1099" s="177">
        <v>1</v>
      </c>
      <c r="AL1099" s="179">
        <v>2</v>
      </c>
      <c r="AM1099" s="179">
        <v>7</v>
      </c>
      <c r="AN1099" s="179" t="s">
        <v>2475</v>
      </c>
      <c r="AO1099" s="223" t="s">
        <v>804</v>
      </c>
      <c r="AP1099" s="29"/>
      <c r="AQ1099" s="29"/>
      <c r="AR1099" s="29"/>
    </row>
    <row r="1100" spans="1:44" ht="14.25">
      <c r="A1100" s="42"/>
      <c r="B1100" s="43"/>
      <c r="C1100" s="44"/>
      <c r="D1100" s="45"/>
      <c r="AF1100" s="30"/>
      <c r="AG1100" s="30"/>
      <c r="AH1100" s="30"/>
      <c r="AI1100" s="179" t="s">
        <v>1375</v>
      </c>
      <c r="AJ1100" s="179" t="s">
        <v>1376</v>
      </c>
      <c r="AK1100" s="177">
        <v>1</v>
      </c>
      <c r="AL1100" s="179">
        <v>2</v>
      </c>
      <c r="AM1100" s="179">
        <v>7</v>
      </c>
      <c r="AN1100" s="179" t="s">
        <v>2475</v>
      </c>
      <c r="AO1100" s="223" t="s">
        <v>804</v>
      </c>
      <c r="AP1100" s="29"/>
      <c r="AQ1100" s="29"/>
      <c r="AR1100" s="29"/>
    </row>
    <row r="1101" spans="1:44" ht="14.25">
      <c r="A1101" s="42"/>
      <c r="B1101" s="43"/>
      <c r="C1101" s="44"/>
      <c r="D1101" s="45"/>
      <c r="AF1101" s="30"/>
      <c r="AG1101" s="30"/>
      <c r="AH1101" s="30"/>
      <c r="AI1101" s="179" t="s">
        <v>1377</v>
      </c>
      <c r="AJ1101" s="179" t="s">
        <v>1378</v>
      </c>
      <c r="AK1101" s="177">
        <v>3</v>
      </c>
      <c r="AL1101" s="179">
        <v>1</v>
      </c>
      <c r="AM1101" s="179"/>
      <c r="AN1101" s="179" t="s">
        <v>130</v>
      </c>
      <c r="AO1101" s="223"/>
      <c r="AP1101" s="29"/>
      <c r="AQ1101" s="29"/>
      <c r="AR1101" s="29"/>
    </row>
    <row r="1102" spans="1:44" ht="14.25">
      <c r="A1102" s="42"/>
      <c r="B1102" s="43"/>
      <c r="C1102" s="44"/>
      <c r="D1102" s="45"/>
      <c r="AF1102" s="30"/>
      <c r="AG1102" s="30"/>
      <c r="AH1102" s="30"/>
      <c r="AI1102" s="179" t="s">
        <v>1379</v>
      </c>
      <c r="AJ1102" s="179" t="s">
        <v>1380</v>
      </c>
      <c r="AK1102" s="177">
        <v>5</v>
      </c>
      <c r="AL1102" s="180">
        <v>1</v>
      </c>
      <c r="AM1102" s="179">
        <v>5</v>
      </c>
      <c r="AN1102" s="179" t="s">
        <v>2065</v>
      </c>
      <c r="AO1102" s="223" t="s">
        <v>803</v>
      </c>
      <c r="AP1102" s="29"/>
      <c r="AQ1102" s="29"/>
      <c r="AR1102" s="29"/>
    </row>
    <row r="1103" spans="1:44" ht="14.25">
      <c r="A1103" s="42"/>
      <c r="B1103" s="43"/>
      <c r="C1103" s="44"/>
      <c r="D1103" s="45"/>
      <c r="AF1103" s="30"/>
      <c r="AG1103" s="30"/>
      <c r="AH1103" s="30"/>
      <c r="AI1103" s="179" t="s">
        <v>1381</v>
      </c>
      <c r="AJ1103" s="179" t="s">
        <v>1382</v>
      </c>
      <c r="AK1103" s="177">
        <v>1</v>
      </c>
      <c r="AL1103" s="180">
        <v>1</v>
      </c>
      <c r="AM1103" s="180"/>
      <c r="AN1103" s="180"/>
      <c r="AO1103" s="223"/>
      <c r="AP1103" s="29"/>
      <c r="AQ1103" s="29"/>
      <c r="AR1103" s="29"/>
    </row>
    <row r="1104" spans="1:44" ht="14.25">
      <c r="A1104" s="42"/>
      <c r="B1104" s="43"/>
      <c r="C1104" s="44"/>
      <c r="D1104" s="45"/>
      <c r="AF1104" s="30"/>
      <c r="AG1104" s="30"/>
      <c r="AH1104" s="30"/>
      <c r="AI1104" s="179" t="s">
        <v>1383</v>
      </c>
      <c r="AJ1104" s="179" t="s">
        <v>1384</v>
      </c>
      <c r="AK1104" s="177">
        <v>1</v>
      </c>
      <c r="AL1104" s="180">
        <v>1</v>
      </c>
      <c r="AM1104" s="180"/>
      <c r="AN1104" s="180" t="s">
        <v>2040</v>
      </c>
      <c r="AO1104" s="223"/>
      <c r="AP1104" s="29"/>
      <c r="AQ1104" s="29"/>
      <c r="AR1104" s="29"/>
    </row>
    <row r="1105" spans="1:44" ht="14.25">
      <c r="A1105" s="42"/>
      <c r="B1105" s="43"/>
      <c r="C1105" s="44"/>
      <c r="D1105" s="45"/>
      <c r="AF1105" s="30"/>
      <c r="AG1105" s="30"/>
      <c r="AH1105" s="30"/>
      <c r="AI1105" s="179" t="s">
        <v>1385</v>
      </c>
      <c r="AJ1105" s="179" t="s">
        <v>1386</v>
      </c>
      <c r="AK1105" s="177">
        <v>1</v>
      </c>
      <c r="AL1105" s="180">
        <v>1</v>
      </c>
      <c r="AM1105" s="180"/>
      <c r="AN1105" s="180" t="s">
        <v>2040</v>
      </c>
      <c r="AO1105" s="223"/>
      <c r="AP1105" s="29"/>
      <c r="AQ1105" s="29"/>
      <c r="AR1105" s="29"/>
    </row>
    <row r="1106" spans="1:44" ht="14.25">
      <c r="A1106" s="42"/>
      <c r="B1106" s="43"/>
      <c r="C1106" s="44"/>
      <c r="D1106" s="45"/>
      <c r="AF1106" s="30"/>
      <c r="AG1106" s="30"/>
      <c r="AH1106" s="30"/>
      <c r="AI1106" s="179" t="s">
        <v>1387</v>
      </c>
      <c r="AJ1106" s="179" t="s">
        <v>1388</v>
      </c>
      <c r="AK1106" s="177">
        <v>1</v>
      </c>
      <c r="AL1106" s="180">
        <v>1</v>
      </c>
      <c r="AM1106" s="179">
        <v>5</v>
      </c>
      <c r="AN1106" s="179" t="s">
        <v>2040</v>
      </c>
      <c r="AO1106" s="223" t="s">
        <v>805</v>
      </c>
      <c r="AP1106" s="29"/>
      <c r="AQ1106" s="29"/>
      <c r="AR1106" s="29"/>
    </row>
    <row r="1107" spans="1:44" ht="14.25">
      <c r="A1107" s="42"/>
      <c r="B1107" s="43"/>
      <c r="C1107" s="44"/>
      <c r="D1107" s="45"/>
      <c r="AF1107" s="30"/>
      <c r="AG1107" s="30"/>
      <c r="AH1107" s="30"/>
      <c r="AI1107" s="179" t="s">
        <v>1389</v>
      </c>
      <c r="AJ1107" s="179" t="s">
        <v>1390</v>
      </c>
      <c r="AK1107" s="177">
        <v>1</v>
      </c>
      <c r="AL1107" s="180">
        <v>1</v>
      </c>
      <c r="AM1107" s="180"/>
      <c r="AN1107" s="180"/>
      <c r="AO1107" s="223"/>
      <c r="AP1107" s="29"/>
      <c r="AQ1107" s="29"/>
      <c r="AR1107" s="29"/>
    </row>
    <row r="1108" spans="1:44" ht="14.25">
      <c r="A1108" s="42"/>
      <c r="B1108" s="43"/>
      <c r="C1108" s="44"/>
      <c r="D1108" s="45"/>
      <c r="AF1108" s="30"/>
      <c r="AG1108" s="30"/>
      <c r="AH1108" s="30"/>
      <c r="AI1108" s="179" t="s">
        <v>1391</v>
      </c>
      <c r="AJ1108" s="179" t="s">
        <v>1392</v>
      </c>
      <c r="AK1108" s="177">
        <v>1</v>
      </c>
      <c r="AL1108" s="180">
        <v>1</v>
      </c>
      <c r="AM1108" s="180"/>
      <c r="AN1108" s="180" t="s">
        <v>2040</v>
      </c>
      <c r="AO1108" s="223"/>
      <c r="AP1108" s="29"/>
      <c r="AQ1108" s="29"/>
      <c r="AR1108" s="29"/>
    </row>
    <row r="1109" spans="1:44" ht="14.25">
      <c r="A1109" s="42"/>
      <c r="B1109" s="43"/>
      <c r="C1109" s="44"/>
      <c r="D1109" s="45"/>
      <c r="AF1109" s="30"/>
      <c r="AG1109" s="30"/>
      <c r="AH1109" s="30"/>
      <c r="AI1109" s="179" t="s">
        <v>1393</v>
      </c>
      <c r="AJ1109" s="179" t="s">
        <v>1394</v>
      </c>
      <c r="AK1109" s="177">
        <v>1</v>
      </c>
      <c r="AL1109" s="180">
        <v>1</v>
      </c>
      <c r="AM1109" s="180"/>
      <c r="AN1109" s="180"/>
      <c r="AO1109" s="223"/>
      <c r="AP1109" s="29"/>
      <c r="AQ1109" s="29"/>
      <c r="AR1109" s="29"/>
    </row>
    <row r="1110" spans="1:44" ht="14.25">
      <c r="A1110" s="42"/>
      <c r="B1110" s="43"/>
      <c r="C1110" s="44"/>
      <c r="D1110" s="45"/>
      <c r="AF1110" s="30"/>
      <c r="AG1110" s="30"/>
      <c r="AH1110" s="30"/>
      <c r="AI1110" s="179" t="s">
        <v>1395</v>
      </c>
      <c r="AJ1110" s="179" t="s">
        <v>1396</v>
      </c>
      <c r="AK1110" s="177">
        <v>1</v>
      </c>
      <c r="AL1110" s="180">
        <v>1</v>
      </c>
      <c r="AM1110" s="180"/>
      <c r="AN1110" s="180" t="s">
        <v>2040</v>
      </c>
      <c r="AO1110" s="223"/>
      <c r="AP1110" s="29"/>
      <c r="AQ1110" s="29"/>
      <c r="AR1110" s="29"/>
    </row>
    <row r="1111" spans="1:44" ht="14.25">
      <c r="A1111" s="42"/>
      <c r="B1111" s="43"/>
      <c r="C1111" s="44"/>
      <c r="D1111" s="45"/>
      <c r="AF1111" s="30"/>
      <c r="AG1111" s="30"/>
      <c r="AH1111" s="30"/>
      <c r="AI1111" s="179" t="s">
        <v>1397</v>
      </c>
      <c r="AJ1111" s="179" t="s">
        <v>1380</v>
      </c>
      <c r="AK1111" s="177">
        <v>5</v>
      </c>
      <c r="AL1111" s="180">
        <v>1</v>
      </c>
      <c r="AM1111" s="179">
        <v>5</v>
      </c>
      <c r="AN1111" s="179" t="s">
        <v>1974</v>
      </c>
      <c r="AO1111" s="223" t="s">
        <v>806</v>
      </c>
      <c r="AP1111" s="29"/>
      <c r="AQ1111" s="29"/>
      <c r="AR1111" s="29"/>
    </row>
    <row r="1112" spans="1:44" ht="14.25">
      <c r="A1112" s="42"/>
      <c r="B1112" s="43"/>
      <c r="C1112" s="44"/>
      <c r="D1112" s="45"/>
      <c r="AF1112" s="30"/>
      <c r="AG1112" s="30"/>
      <c r="AH1112" s="30"/>
      <c r="AI1112" s="179" t="s">
        <v>1398</v>
      </c>
      <c r="AJ1112" s="179" t="s">
        <v>1399</v>
      </c>
      <c r="AK1112" s="177">
        <v>1</v>
      </c>
      <c r="AL1112" s="180">
        <v>1</v>
      </c>
      <c r="AM1112" s="179">
        <v>5</v>
      </c>
      <c r="AN1112" s="179" t="s">
        <v>2040</v>
      </c>
      <c r="AO1112" s="223" t="s">
        <v>807</v>
      </c>
      <c r="AP1112" s="29"/>
      <c r="AQ1112" s="29"/>
      <c r="AR1112" s="29"/>
    </row>
    <row r="1113" spans="1:44" ht="14.25">
      <c r="A1113" s="42"/>
      <c r="B1113" s="43"/>
      <c r="C1113" s="44"/>
      <c r="D1113" s="45"/>
      <c r="AF1113" s="30"/>
      <c r="AG1113" s="30"/>
      <c r="AH1113" s="30"/>
      <c r="AI1113" s="179" t="s">
        <v>1400</v>
      </c>
      <c r="AJ1113" s="179" t="s">
        <v>1401</v>
      </c>
      <c r="AK1113" s="177">
        <v>0</v>
      </c>
      <c r="AL1113" s="179">
        <v>3</v>
      </c>
      <c r="AM1113" s="179"/>
      <c r="AN1113" s="179" t="s">
        <v>2040</v>
      </c>
      <c r="AO1113" s="223"/>
      <c r="AP1113" s="29"/>
      <c r="AQ1113" s="29"/>
      <c r="AR1113" s="29"/>
    </row>
    <row r="1114" spans="1:44" ht="14.25">
      <c r="A1114" s="42"/>
      <c r="B1114" s="43"/>
      <c r="C1114" s="44"/>
      <c r="D1114" s="45"/>
      <c r="AF1114" s="30"/>
      <c r="AG1114" s="30"/>
      <c r="AH1114" s="30"/>
      <c r="AI1114" s="179" t="s">
        <v>1402</v>
      </c>
      <c r="AJ1114" s="179" t="s">
        <v>879</v>
      </c>
      <c r="AK1114" s="177">
        <v>0</v>
      </c>
      <c r="AL1114" s="179">
        <v>3</v>
      </c>
      <c r="AM1114" s="179"/>
      <c r="AN1114" s="179" t="s">
        <v>2021</v>
      </c>
      <c r="AO1114" s="223"/>
      <c r="AP1114" s="29"/>
      <c r="AQ1114" s="29"/>
      <c r="AR1114" s="29"/>
    </row>
    <row r="1115" spans="1:44" ht="14.25">
      <c r="A1115" s="38"/>
      <c r="B1115" s="43"/>
      <c r="C1115" s="44"/>
      <c r="D1115" s="45"/>
      <c r="AF1115" s="30"/>
      <c r="AG1115" s="30"/>
      <c r="AH1115" s="30"/>
      <c r="AI1115" s="179" t="s">
        <v>1403</v>
      </c>
      <c r="AJ1115" s="179" t="s">
        <v>1404</v>
      </c>
      <c r="AK1115" s="177">
        <v>0</v>
      </c>
      <c r="AL1115" s="179">
        <v>3</v>
      </c>
      <c r="AM1115" s="179"/>
      <c r="AN1115" s="179" t="s">
        <v>2040</v>
      </c>
      <c r="AO1115" s="223"/>
      <c r="AP1115" s="29"/>
      <c r="AQ1115" s="29"/>
      <c r="AR1115" s="29"/>
    </row>
    <row r="1116" spans="1:44" ht="14.25">
      <c r="A1116" s="42"/>
      <c r="B1116" s="43"/>
      <c r="C1116" s="44"/>
      <c r="D1116" s="45"/>
      <c r="AF1116" s="30"/>
      <c r="AG1116" s="30"/>
      <c r="AH1116" s="30"/>
      <c r="AI1116" s="179" t="s">
        <v>1405</v>
      </c>
      <c r="AJ1116" s="179" t="s">
        <v>1406</v>
      </c>
      <c r="AK1116" s="177">
        <v>1</v>
      </c>
      <c r="AL1116" s="180">
        <v>1</v>
      </c>
      <c r="AM1116" s="180">
        <v>7</v>
      </c>
      <c r="AN1116" s="180" t="s">
        <v>2040</v>
      </c>
      <c r="AO1116" s="223" t="s">
        <v>804</v>
      </c>
      <c r="AP1116" s="29"/>
      <c r="AQ1116" s="29"/>
      <c r="AR1116" s="29"/>
    </row>
    <row r="1117" spans="1:44" ht="14.25">
      <c r="A1117" s="42"/>
      <c r="B1117" s="43"/>
      <c r="C1117" s="44"/>
      <c r="D1117" s="45"/>
      <c r="AF1117" s="30"/>
      <c r="AG1117" s="30"/>
      <c r="AH1117" s="30"/>
      <c r="AI1117" s="179" t="s">
        <v>1407</v>
      </c>
      <c r="AJ1117" s="179" t="s">
        <v>1408</v>
      </c>
      <c r="AK1117" s="177">
        <v>1</v>
      </c>
      <c r="AL1117" s="180">
        <v>1</v>
      </c>
      <c r="AM1117" s="180"/>
      <c r="AN1117" s="180" t="s">
        <v>2040</v>
      </c>
      <c r="AO1117" s="223"/>
      <c r="AP1117" s="29"/>
      <c r="AQ1117" s="29"/>
      <c r="AR1117" s="29"/>
    </row>
    <row r="1118" spans="1:44" ht="14.25">
      <c r="A1118" s="42"/>
      <c r="B1118" s="43"/>
      <c r="C1118" s="44"/>
      <c r="D1118" s="45"/>
      <c r="AF1118" s="30"/>
      <c r="AG1118" s="30"/>
      <c r="AH1118" s="30"/>
      <c r="AI1118" s="179" t="s">
        <v>1409</v>
      </c>
      <c r="AJ1118" s="179" t="s">
        <v>1410</v>
      </c>
      <c r="AK1118" s="177">
        <v>1</v>
      </c>
      <c r="AL1118" s="180">
        <v>1</v>
      </c>
      <c r="AM1118" s="180">
        <v>7</v>
      </c>
      <c r="AN1118" s="180" t="s">
        <v>2040</v>
      </c>
      <c r="AO1118" s="223" t="s">
        <v>804</v>
      </c>
      <c r="AP1118" s="29"/>
      <c r="AQ1118" s="29"/>
      <c r="AR1118" s="29"/>
    </row>
    <row r="1119" spans="1:44" ht="14.25">
      <c r="A1119" s="42"/>
      <c r="B1119" s="43"/>
      <c r="C1119" s="44"/>
      <c r="D1119" s="45"/>
      <c r="AF1119" s="30"/>
      <c r="AG1119" s="30"/>
      <c r="AH1119" s="30"/>
      <c r="AI1119" s="179" t="s">
        <v>1411</v>
      </c>
      <c r="AJ1119" s="179" t="s">
        <v>1412</v>
      </c>
      <c r="AK1119" s="177">
        <v>1</v>
      </c>
      <c r="AL1119" s="180">
        <v>1</v>
      </c>
      <c r="AM1119" s="180">
        <v>7</v>
      </c>
      <c r="AN1119" s="180"/>
      <c r="AO1119" s="223" t="s">
        <v>804</v>
      </c>
      <c r="AP1119" s="29"/>
      <c r="AQ1119" s="29"/>
      <c r="AR1119" s="29"/>
    </row>
    <row r="1120" spans="1:44" ht="14.25">
      <c r="A1120" s="42"/>
      <c r="B1120" s="43"/>
      <c r="C1120" s="44"/>
      <c r="D1120" s="45"/>
      <c r="AF1120" s="30"/>
      <c r="AG1120" s="34"/>
      <c r="AH1120" s="34"/>
      <c r="AI1120" s="179" t="s">
        <v>1413</v>
      </c>
      <c r="AJ1120" s="179" t="s">
        <v>1414</v>
      </c>
      <c r="AK1120" s="177">
        <v>5</v>
      </c>
      <c r="AL1120" s="180">
        <v>1</v>
      </c>
      <c r="AM1120" s="179">
        <v>5</v>
      </c>
      <c r="AN1120" s="179" t="s">
        <v>2065</v>
      </c>
      <c r="AO1120" s="223" t="s">
        <v>808</v>
      </c>
      <c r="AP1120" s="29"/>
      <c r="AQ1120" s="29"/>
      <c r="AR1120" s="29"/>
    </row>
    <row r="1121" spans="1:44" ht="14.25">
      <c r="A1121" s="42"/>
      <c r="B1121" s="43"/>
      <c r="C1121" s="44"/>
      <c r="D1121" s="45"/>
      <c r="AF1121" s="30"/>
      <c r="AG1121" s="34"/>
      <c r="AH1121" s="34"/>
      <c r="AI1121" s="179" t="s">
        <v>1415</v>
      </c>
      <c r="AJ1121" s="179" t="s">
        <v>1416</v>
      </c>
      <c r="AK1121" s="177">
        <v>1</v>
      </c>
      <c r="AL1121" s="180">
        <v>1</v>
      </c>
      <c r="AM1121" s="180"/>
      <c r="AN1121" s="180" t="s">
        <v>2040</v>
      </c>
      <c r="AO1121" s="223"/>
      <c r="AP1121" s="29"/>
      <c r="AQ1121" s="29"/>
      <c r="AR1121" s="29"/>
    </row>
    <row r="1122" spans="1:44" ht="14.25">
      <c r="A1122" s="42"/>
      <c r="B1122" s="43"/>
      <c r="C1122" s="44"/>
      <c r="D1122" s="45"/>
      <c r="AF1122" s="30"/>
      <c r="AG1122" s="34"/>
      <c r="AH1122" s="34"/>
      <c r="AI1122" s="179" t="s">
        <v>1417</v>
      </c>
      <c r="AJ1122" s="179" t="s">
        <v>1418</v>
      </c>
      <c r="AK1122" s="177">
        <v>1</v>
      </c>
      <c r="AL1122" s="180">
        <v>1</v>
      </c>
      <c r="AM1122" s="180"/>
      <c r="AN1122" s="180" t="s">
        <v>2040</v>
      </c>
      <c r="AO1122" s="223"/>
      <c r="AP1122" s="29"/>
      <c r="AQ1122" s="29"/>
      <c r="AR1122" s="29"/>
    </row>
    <row r="1123" spans="1:44" ht="14.25">
      <c r="A1123" s="42"/>
      <c r="B1123" s="43"/>
      <c r="C1123" s="44"/>
      <c r="D1123" s="45"/>
      <c r="AF1123" s="30"/>
      <c r="AG1123" s="34"/>
      <c r="AH1123" s="34"/>
      <c r="AI1123" s="179" t="s">
        <v>1419</v>
      </c>
      <c r="AJ1123" s="179" t="s">
        <v>1420</v>
      </c>
      <c r="AK1123" s="177">
        <v>1</v>
      </c>
      <c r="AL1123" s="180">
        <v>1</v>
      </c>
      <c r="AM1123" s="180">
        <v>7</v>
      </c>
      <c r="AN1123" s="180" t="s">
        <v>2040</v>
      </c>
      <c r="AO1123" s="223" t="s">
        <v>804</v>
      </c>
      <c r="AP1123" s="29"/>
      <c r="AQ1123" s="29"/>
      <c r="AR1123" s="29"/>
    </row>
    <row r="1124" spans="1:44" ht="14.25">
      <c r="A1124" s="42"/>
      <c r="B1124" s="43"/>
      <c r="C1124" s="44"/>
      <c r="D1124" s="45"/>
      <c r="AF1124" s="30"/>
      <c r="AG1124" s="34"/>
      <c r="AH1124" s="34"/>
      <c r="AI1124" s="179" t="s">
        <v>1421</v>
      </c>
      <c r="AJ1124" s="179" t="s">
        <v>1422</v>
      </c>
      <c r="AK1124" s="177">
        <v>1</v>
      </c>
      <c r="AL1124" s="180">
        <v>1</v>
      </c>
      <c r="AM1124" s="180">
        <v>7</v>
      </c>
      <c r="AN1124" s="180" t="s">
        <v>2040</v>
      </c>
      <c r="AO1124" s="223" t="s">
        <v>804</v>
      </c>
      <c r="AP1124" s="29"/>
      <c r="AQ1124" s="29"/>
      <c r="AR1124" s="29"/>
    </row>
    <row r="1125" spans="1:44" ht="14.25">
      <c r="A1125" s="42"/>
      <c r="B1125" s="43"/>
      <c r="C1125" s="44"/>
      <c r="D1125" s="45"/>
      <c r="AF1125" s="30"/>
      <c r="AG1125" s="34"/>
      <c r="AH1125" s="34"/>
      <c r="AI1125" s="179" t="s">
        <v>1423</v>
      </c>
      <c r="AJ1125" s="179" t="s">
        <v>1424</v>
      </c>
      <c r="AK1125" s="177">
        <v>0.5</v>
      </c>
      <c r="AL1125" s="180">
        <v>1</v>
      </c>
      <c r="AM1125" s="180">
        <v>7</v>
      </c>
      <c r="AN1125" s="180" t="s">
        <v>2040</v>
      </c>
      <c r="AO1125" s="223" t="s">
        <v>804</v>
      </c>
      <c r="AP1125" s="29"/>
      <c r="AQ1125" s="29"/>
      <c r="AR1125" s="29"/>
    </row>
    <row r="1126" spans="1:44" ht="14.25">
      <c r="A1126" s="42"/>
      <c r="B1126" s="43"/>
      <c r="C1126" s="44"/>
      <c r="D1126" s="45"/>
      <c r="AF1126" s="30"/>
      <c r="AG1126" s="34"/>
      <c r="AH1126" s="34"/>
      <c r="AI1126" s="179" t="s">
        <v>1425</v>
      </c>
      <c r="AJ1126" s="179" t="s">
        <v>1426</v>
      </c>
      <c r="AK1126" s="177">
        <v>1</v>
      </c>
      <c r="AL1126" s="180">
        <v>1</v>
      </c>
      <c r="AM1126" s="180">
        <v>7</v>
      </c>
      <c r="AN1126" s="180"/>
      <c r="AO1126" s="223" t="s">
        <v>804</v>
      </c>
      <c r="AP1126" s="29"/>
      <c r="AQ1126" s="29"/>
      <c r="AR1126" s="29"/>
    </row>
    <row r="1127" spans="1:44" ht="14.25">
      <c r="A1127" s="42"/>
      <c r="B1127" s="43"/>
      <c r="C1127" s="44"/>
      <c r="D1127" s="45"/>
      <c r="AF1127" s="30"/>
      <c r="AG1127" s="34"/>
      <c r="AH1127" s="34"/>
      <c r="AI1127" s="179" t="s">
        <v>1427</v>
      </c>
      <c r="AJ1127" s="179" t="s">
        <v>1428</v>
      </c>
      <c r="AK1127" s="177">
        <v>1</v>
      </c>
      <c r="AL1127" s="180">
        <v>1</v>
      </c>
      <c r="AM1127" s="180"/>
      <c r="AN1127" s="180" t="s">
        <v>2040</v>
      </c>
      <c r="AO1127" s="223"/>
      <c r="AP1127" s="29"/>
      <c r="AQ1127" s="29"/>
      <c r="AR1127" s="29"/>
    </row>
    <row r="1128" spans="1:44" ht="14.25">
      <c r="A1128" s="42"/>
      <c r="B1128" s="43"/>
      <c r="C1128" s="44"/>
      <c r="D1128" s="45"/>
      <c r="AF1128" s="30"/>
      <c r="AG1128" s="34"/>
      <c r="AH1128" s="34"/>
      <c r="AI1128" s="179" t="s">
        <v>1429</v>
      </c>
      <c r="AJ1128" s="179" t="s">
        <v>1430</v>
      </c>
      <c r="AK1128" s="177">
        <v>1</v>
      </c>
      <c r="AL1128" s="180">
        <v>1</v>
      </c>
      <c r="AM1128" s="180">
        <v>7</v>
      </c>
      <c r="AN1128" s="180" t="s">
        <v>2040</v>
      </c>
      <c r="AO1128" s="223" t="s">
        <v>804</v>
      </c>
      <c r="AP1128" s="29"/>
      <c r="AQ1128" s="29"/>
      <c r="AR1128" s="29"/>
    </row>
    <row r="1129" spans="1:44" ht="14.25">
      <c r="A1129" s="42"/>
      <c r="B1129" s="43"/>
      <c r="C1129" s="44"/>
      <c r="D1129" s="45"/>
      <c r="AF1129" s="30"/>
      <c r="AG1129" s="34"/>
      <c r="AH1129" s="34"/>
      <c r="AI1129" s="179" t="s">
        <v>1431</v>
      </c>
      <c r="AJ1129" s="179" t="s">
        <v>1432</v>
      </c>
      <c r="AK1129" s="177">
        <v>5</v>
      </c>
      <c r="AL1129" s="180">
        <v>1</v>
      </c>
      <c r="AM1129" s="179">
        <v>5</v>
      </c>
      <c r="AN1129" s="179" t="s">
        <v>1974</v>
      </c>
      <c r="AO1129" s="223" t="s">
        <v>809</v>
      </c>
      <c r="AP1129" s="29"/>
      <c r="AQ1129" s="29"/>
      <c r="AR1129" s="29"/>
    </row>
    <row r="1130" spans="1:44" ht="14.25">
      <c r="A1130" s="42"/>
      <c r="B1130" s="43"/>
      <c r="C1130" s="44"/>
      <c r="D1130" s="45"/>
      <c r="AF1130" s="30"/>
      <c r="AG1130" s="30"/>
      <c r="AH1130" s="30"/>
      <c r="AI1130" s="179" t="s">
        <v>1433</v>
      </c>
      <c r="AJ1130" s="179" t="s">
        <v>1434</v>
      </c>
      <c r="AK1130" s="177">
        <v>0.5</v>
      </c>
      <c r="AL1130" s="180">
        <v>1</v>
      </c>
      <c r="AM1130" s="180"/>
      <c r="AN1130" s="180" t="s">
        <v>2040</v>
      </c>
      <c r="AO1130" s="223"/>
      <c r="AP1130" s="29"/>
      <c r="AQ1130" s="29"/>
      <c r="AR1130" s="29"/>
    </row>
    <row r="1131" spans="1:44" ht="14.25">
      <c r="A1131" s="38"/>
      <c r="B1131" s="43"/>
      <c r="C1131" s="44"/>
      <c r="D1131" s="45"/>
      <c r="AF1131" s="30"/>
      <c r="AG1131" s="30"/>
      <c r="AH1131" s="30"/>
      <c r="AI1131" s="179" t="s">
        <v>1435</v>
      </c>
      <c r="AJ1131" s="179" t="s">
        <v>1436</v>
      </c>
      <c r="AK1131" s="177">
        <v>3</v>
      </c>
      <c r="AL1131" s="180">
        <v>1</v>
      </c>
      <c r="AM1131" s="179">
        <v>5</v>
      </c>
      <c r="AN1131" s="179"/>
      <c r="AO1131" s="223" t="s">
        <v>803</v>
      </c>
      <c r="AP1131" s="29"/>
      <c r="AQ1131" s="29"/>
      <c r="AR1131" s="29"/>
    </row>
    <row r="1132" spans="1:44" ht="14.25">
      <c r="A1132" s="42"/>
      <c r="B1132" s="43"/>
      <c r="C1132" s="44"/>
      <c r="D1132" s="45"/>
      <c r="AF1132" s="30"/>
      <c r="AG1132" s="30"/>
      <c r="AH1132" s="30"/>
      <c r="AI1132" s="179" t="s">
        <v>1437</v>
      </c>
      <c r="AJ1132" s="179" t="s">
        <v>1438</v>
      </c>
      <c r="AK1132" s="177">
        <v>0.5</v>
      </c>
      <c r="AL1132" s="180">
        <v>1</v>
      </c>
      <c r="AM1132" s="180"/>
      <c r="AN1132" s="180"/>
      <c r="AO1132" s="223"/>
      <c r="AP1132" s="29"/>
      <c r="AQ1132" s="29"/>
      <c r="AR1132" s="29"/>
    </row>
    <row r="1133" spans="1:44" ht="14.25">
      <c r="A1133" s="42"/>
      <c r="B1133" s="43"/>
      <c r="C1133" s="44"/>
      <c r="D1133" s="45"/>
      <c r="AF1133" s="30"/>
      <c r="AG1133" s="30"/>
      <c r="AH1133" s="30"/>
      <c r="AI1133" s="179" t="s">
        <v>1439</v>
      </c>
      <c r="AJ1133" s="179" t="s">
        <v>1440</v>
      </c>
      <c r="AK1133" s="177">
        <v>1</v>
      </c>
      <c r="AL1133" s="179">
        <v>2</v>
      </c>
      <c r="AM1133" s="179"/>
      <c r="AN1133" s="179"/>
      <c r="AO1133" s="223"/>
      <c r="AP1133" s="29"/>
      <c r="AQ1133" s="29"/>
      <c r="AR1133" s="29"/>
    </row>
    <row r="1134" spans="1:44" ht="14.25">
      <c r="A1134" s="42"/>
      <c r="B1134" s="43"/>
      <c r="C1134" s="44"/>
      <c r="D1134" s="45"/>
      <c r="AF1134" s="30"/>
      <c r="AG1134" s="30"/>
      <c r="AH1134" s="30"/>
      <c r="AI1134" s="179" t="s">
        <v>1441</v>
      </c>
      <c r="AJ1134" s="179" t="s">
        <v>1442</v>
      </c>
      <c r="AK1134" s="177">
        <v>3</v>
      </c>
      <c r="AL1134" s="180">
        <v>1</v>
      </c>
      <c r="AM1134" s="180"/>
      <c r="AN1134" s="180" t="s">
        <v>2040</v>
      </c>
      <c r="AO1134" s="223"/>
      <c r="AP1134" s="29"/>
      <c r="AQ1134" s="29"/>
      <c r="AR1134" s="29"/>
    </row>
    <row r="1135" spans="1:44" ht="14.25">
      <c r="A1135" s="42"/>
      <c r="B1135" s="43"/>
      <c r="C1135" s="44"/>
      <c r="D1135" s="45"/>
      <c r="AF1135" s="30"/>
      <c r="AG1135" s="34"/>
      <c r="AH1135" s="34"/>
      <c r="AI1135" s="179" t="s">
        <v>1443</v>
      </c>
      <c r="AJ1135" s="179" t="s">
        <v>1444</v>
      </c>
      <c r="AK1135" s="177">
        <v>1</v>
      </c>
      <c r="AL1135" s="180">
        <v>1</v>
      </c>
      <c r="AM1135" s="180"/>
      <c r="AN1135" s="180" t="s">
        <v>1974</v>
      </c>
      <c r="AO1135" s="223"/>
      <c r="AP1135" s="29"/>
      <c r="AQ1135" s="29"/>
      <c r="AR1135" s="29"/>
    </row>
    <row r="1136" spans="1:44" ht="14.25">
      <c r="A1136" s="38"/>
      <c r="B1136" s="43"/>
      <c r="C1136" s="44"/>
      <c r="D1136" s="45"/>
      <c r="AF1136" s="30"/>
      <c r="AG1136" s="34"/>
      <c r="AH1136" s="34"/>
      <c r="AI1136" s="176" t="s">
        <v>1445</v>
      </c>
      <c r="AJ1136" s="176" t="s">
        <v>1446</v>
      </c>
      <c r="AK1136" s="183">
        <v>0.5</v>
      </c>
      <c r="AL1136" s="180">
        <v>1</v>
      </c>
      <c r="AM1136" s="180"/>
      <c r="AN1136" s="180"/>
      <c r="AO1136" s="223"/>
      <c r="AP1136" s="29"/>
      <c r="AQ1136" s="29"/>
      <c r="AR1136" s="29"/>
    </row>
    <row r="1137" spans="1:44" ht="14.25">
      <c r="A1137" s="42"/>
      <c r="B1137" s="43"/>
      <c r="C1137" s="44"/>
      <c r="D1137" s="45"/>
      <c r="AF1137" s="30"/>
      <c r="AG1137" s="34"/>
      <c r="AH1137" s="34"/>
      <c r="AI1137" s="179" t="s">
        <v>1447</v>
      </c>
      <c r="AJ1137" s="179" t="s">
        <v>1448</v>
      </c>
      <c r="AK1137" s="177">
        <v>1</v>
      </c>
      <c r="AL1137" s="180">
        <v>1</v>
      </c>
      <c r="AM1137" s="180"/>
      <c r="AN1137" s="180" t="s">
        <v>1974</v>
      </c>
      <c r="AO1137" s="223"/>
      <c r="AP1137" s="29"/>
      <c r="AQ1137" s="29"/>
      <c r="AR1137" s="29"/>
    </row>
    <row r="1138" spans="1:44" ht="14.25">
      <c r="A1138" s="42"/>
      <c r="B1138" s="43"/>
      <c r="C1138" s="44"/>
      <c r="D1138" s="45"/>
      <c r="AF1138" s="30"/>
      <c r="AG1138" s="30"/>
      <c r="AH1138" s="30"/>
      <c r="AI1138" s="179" t="s">
        <v>1449</v>
      </c>
      <c r="AJ1138" s="179" t="s">
        <v>1450</v>
      </c>
      <c r="AK1138" s="177">
        <v>0</v>
      </c>
      <c r="AL1138" s="179">
        <v>3</v>
      </c>
      <c r="AM1138" s="179"/>
      <c r="AN1138" s="179" t="s">
        <v>2021</v>
      </c>
      <c r="AO1138" s="223"/>
      <c r="AP1138" s="29"/>
      <c r="AQ1138" s="29"/>
      <c r="AR1138" s="29"/>
    </row>
    <row r="1139" spans="1:44" ht="14.25">
      <c r="A1139" s="42"/>
      <c r="B1139" s="43"/>
      <c r="C1139" s="44"/>
      <c r="D1139" s="45"/>
      <c r="AF1139" s="30"/>
      <c r="AG1139" s="34"/>
      <c r="AH1139" s="34"/>
      <c r="AI1139" s="179" t="s">
        <v>1451</v>
      </c>
      <c r="AJ1139" s="179" t="s">
        <v>1452</v>
      </c>
      <c r="AK1139" s="177">
        <v>0.5</v>
      </c>
      <c r="AL1139" s="180">
        <v>1</v>
      </c>
      <c r="AM1139" s="180"/>
      <c r="AN1139" s="180"/>
      <c r="AO1139" s="223"/>
      <c r="AP1139" s="29"/>
      <c r="AQ1139" s="29"/>
      <c r="AR1139" s="29"/>
    </row>
    <row r="1140" spans="1:44" ht="14.25">
      <c r="A1140" s="42"/>
      <c r="B1140" s="43"/>
      <c r="C1140" s="44"/>
      <c r="D1140" s="45"/>
      <c r="AF1140" s="30"/>
      <c r="AG1140" s="34"/>
      <c r="AH1140" s="34"/>
      <c r="AI1140" s="179" t="s">
        <v>1453</v>
      </c>
      <c r="AJ1140" s="179" t="s">
        <v>1454</v>
      </c>
      <c r="AK1140" s="177">
        <v>3</v>
      </c>
      <c r="AL1140" s="179">
        <v>2</v>
      </c>
      <c r="AM1140" s="179">
        <v>7</v>
      </c>
      <c r="AN1140" s="179" t="s">
        <v>2040</v>
      </c>
      <c r="AO1140" s="223" t="s">
        <v>810</v>
      </c>
      <c r="AP1140" s="29"/>
      <c r="AQ1140" s="29"/>
      <c r="AR1140" s="29"/>
    </row>
    <row r="1141" spans="1:44" ht="14.25">
      <c r="A1141" s="42"/>
      <c r="B1141" s="43"/>
      <c r="C1141" s="44"/>
      <c r="D1141" s="45"/>
      <c r="AF1141" s="30"/>
      <c r="AG1141" s="34"/>
      <c r="AH1141" s="34"/>
      <c r="AI1141" s="179" t="s">
        <v>1455</v>
      </c>
      <c r="AJ1141" s="179" t="s">
        <v>1456</v>
      </c>
      <c r="AK1141" s="177">
        <v>3</v>
      </c>
      <c r="AL1141" s="179">
        <v>2</v>
      </c>
      <c r="AM1141" s="179">
        <v>5</v>
      </c>
      <c r="AN1141" s="179" t="s">
        <v>2040</v>
      </c>
      <c r="AO1141" s="223" t="s">
        <v>811</v>
      </c>
      <c r="AP1141" s="29"/>
      <c r="AQ1141" s="29"/>
      <c r="AR1141" s="29"/>
    </row>
    <row r="1142" spans="1:44" ht="14.25">
      <c r="A1142" s="42"/>
      <c r="B1142" s="43"/>
      <c r="C1142" s="44"/>
      <c r="D1142" s="45"/>
      <c r="AF1142" s="30"/>
      <c r="AG1142" s="34"/>
      <c r="AH1142" s="34"/>
      <c r="AI1142" s="176" t="s">
        <v>1457</v>
      </c>
      <c r="AJ1142" s="176" t="s">
        <v>1458</v>
      </c>
      <c r="AK1142" s="177">
        <v>3</v>
      </c>
      <c r="AL1142" s="179">
        <v>2</v>
      </c>
      <c r="AM1142" s="179">
        <v>7</v>
      </c>
      <c r="AN1142" s="179" t="s">
        <v>1974</v>
      </c>
      <c r="AO1142" s="223" t="s">
        <v>812</v>
      </c>
      <c r="AP1142" s="29"/>
      <c r="AQ1142" s="29"/>
      <c r="AR1142" s="29"/>
    </row>
    <row r="1143" spans="1:44" ht="14.25">
      <c r="A1143" s="42"/>
      <c r="B1143" s="43"/>
      <c r="C1143" s="44"/>
      <c r="D1143" s="45"/>
      <c r="AF1143" s="30"/>
      <c r="AG1143" s="30"/>
      <c r="AH1143" s="30"/>
      <c r="AI1143" s="179" t="s">
        <v>1459</v>
      </c>
      <c r="AJ1143" s="179" t="s">
        <v>1460</v>
      </c>
      <c r="AK1143" s="177">
        <v>3</v>
      </c>
      <c r="AL1143" s="179">
        <v>2</v>
      </c>
      <c r="AM1143" s="179"/>
      <c r="AN1143" s="179" t="s">
        <v>2040</v>
      </c>
      <c r="AO1143" s="223"/>
      <c r="AP1143" s="29"/>
      <c r="AQ1143" s="29"/>
      <c r="AR1143" s="29"/>
    </row>
    <row r="1144" spans="1:44" ht="14.25">
      <c r="A1144" s="42"/>
      <c r="B1144" s="43"/>
      <c r="C1144" s="44"/>
      <c r="D1144" s="45"/>
      <c r="AF1144" s="30"/>
      <c r="AG1144" s="30"/>
      <c r="AH1144" s="30"/>
      <c r="AI1144" s="179" t="s">
        <v>1461</v>
      </c>
      <c r="AJ1144" s="179" t="s">
        <v>1462</v>
      </c>
      <c r="AK1144" s="177">
        <v>0.5</v>
      </c>
      <c r="AL1144" s="179">
        <v>2</v>
      </c>
      <c r="AM1144" s="179"/>
      <c r="AN1144" s="179" t="s">
        <v>2021</v>
      </c>
      <c r="AO1144" s="223"/>
      <c r="AP1144" s="29"/>
      <c r="AQ1144" s="29"/>
      <c r="AR1144" s="29"/>
    </row>
    <row r="1145" spans="1:44" ht="14.25">
      <c r="A1145" s="42"/>
      <c r="B1145" s="43"/>
      <c r="C1145" s="44"/>
      <c r="D1145" s="45"/>
      <c r="AF1145" s="30"/>
      <c r="AG1145" s="30"/>
      <c r="AH1145" s="30"/>
      <c r="AI1145" s="179" t="s">
        <v>1463</v>
      </c>
      <c r="AJ1145" s="179" t="s">
        <v>1464</v>
      </c>
      <c r="AK1145" s="177">
        <v>0.5</v>
      </c>
      <c r="AL1145" s="179">
        <v>2</v>
      </c>
      <c r="AM1145" s="179"/>
      <c r="AN1145" s="179" t="s">
        <v>1974</v>
      </c>
      <c r="AO1145" s="223"/>
      <c r="AP1145" s="29"/>
      <c r="AQ1145" s="29"/>
      <c r="AR1145" s="29"/>
    </row>
    <row r="1146" spans="1:44" ht="14.25">
      <c r="A1146" s="42"/>
      <c r="B1146" s="43"/>
      <c r="C1146" s="44"/>
      <c r="D1146" s="45"/>
      <c r="AF1146" s="30"/>
      <c r="AG1146" s="30"/>
      <c r="AH1146" s="30"/>
      <c r="AI1146" s="179" t="s">
        <v>1465</v>
      </c>
      <c r="AJ1146" s="179" t="s">
        <v>1466</v>
      </c>
      <c r="AK1146" s="177">
        <v>3</v>
      </c>
      <c r="AL1146" s="179">
        <v>2</v>
      </c>
      <c r="AM1146" s="179"/>
      <c r="AN1146" s="179" t="s">
        <v>2040</v>
      </c>
      <c r="AO1146" s="223"/>
      <c r="AP1146" s="29"/>
      <c r="AQ1146" s="29"/>
      <c r="AR1146" s="29"/>
    </row>
    <row r="1147" spans="1:44" ht="14.25">
      <c r="A1147" s="42"/>
      <c r="B1147" s="43"/>
      <c r="C1147" s="44"/>
      <c r="D1147" s="45"/>
      <c r="AF1147" s="30"/>
      <c r="AG1147" s="30"/>
      <c r="AH1147" s="30"/>
      <c r="AI1147" s="179" t="s">
        <v>1467</v>
      </c>
      <c r="AJ1147" s="179" t="s">
        <v>1468</v>
      </c>
      <c r="AK1147" s="177">
        <v>3</v>
      </c>
      <c r="AL1147" s="179">
        <v>2</v>
      </c>
      <c r="AM1147" s="179"/>
      <c r="AN1147" s="179" t="s">
        <v>2040</v>
      </c>
      <c r="AO1147" s="223"/>
      <c r="AP1147" s="29"/>
      <c r="AQ1147" s="29"/>
      <c r="AR1147" s="29"/>
    </row>
    <row r="1148" spans="1:44" ht="14.25">
      <c r="A1148" s="42"/>
      <c r="B1148" s="43"/>
      <c r="C1148" s="44"/>
      <c r="D1148" s="45"/>
      <c r="AF1148" s="30"/>
      <c r="AG1148" s="34"/>
      <c r="AH1148" s="34"/>
      <c r="AI1148" s="179" t="s">
        <v>1469</v>
      </c>
      <c r="AJ1148" s="179" t="s">
        <v>1470</v>
      </c>
      <c r="AK1148" s="177">
        <v>1.5</v>
      </c>
      <c r="AL1148" s="179">
        <v>2</v>
      </c>
      <c r="AM1148" s="179">
        <v>5</v>
      </c>
      <c r="AN1148" s="179" t="s">
        <v>2040</v>
      </c>
      <c r="AO1148" s="223" t="s">
        <v>813</v>
      </c>
      <c r="AP1148" s="29"/>
      <c r="AQ1148" s="29"/>
      <c r="AR1148" s="29"/>
    </row>
    <row r="1149" spans="1:44" ht="14.25">
      <c r="A1149" s="42"/>
      <c r="B1149" s="43"/>
      <c r="C1149" s="44"/>
      <c r="D1149" s="45"/>
      <c r="AF1149" s="30"/>
      <c r="AG1149" s="34"/>
      <c r="AH1149" s="34"/>
      <c r="AI1149" s="179" t="s">
        <v>1471</v>
      </c>
      <c r="AJ1149" s="179" t="s">
        <v>1472</v>
      </c>
      <c r="AK1149" s="177">
        <v>1.5</v>
      </c>
      <c r="AL1149" s="179">
        <v>2</v>
      </c>
      <c r="AM1149" s="179">
        <v>5</v>
      </c>
      <c r="AN1149" s="179" t="s">
        <v>2040</v>
      </c>
      <c r="AO1149" s="223" t="s">
        <v>814</v>
      </c>
      <c r="AP1149" s="29"/>
      <c r="AQ1149" s="29"/>
      <c r="AR1149" s="29"/>
    </row>
    <row r="1150" spans="1:44" ht="14.25">
      <c r="A1150" s="42"/>
      <c r="B1150" s="43"/>
      <c r="C1150" s="44"/>
      <c r="D1150" s="45"/>
      <c r="AF1150" s="30"/>
      <c r="AG1150" s="34"/>
      <c r="AH1150" s="34"/>
      <c r="AI1150" s="179" t="s">
        <v>1473</v>
      </c>
      <c r="AJ1150" s="179" t="s">
        <v>1474</v>
      </c>
      <c r="AK1150" s="177">
        <v>2</v>
      </c>
      <c r="AL1150" s="179">
        <v>2</v>
      </c>
      <c r="AM1150" s="179"/>
      <c r="AN1150" s="179" t="s">
        <v>2040</v>
      </c>
      <c r="AO1150" s="223"/>
      <c r="AP1150" s="29"/>
      <c r="AQ1150" s="29"/>
      <c r="AR1150" s="29"/>
    </row>
    <row r="1151" spans="1:44" ht="14.25">
      <c r="A1151" s="42"/>
      <c r="B1151" s="43"/>
      <c r="C1151" s="44"/>
      <c r="D1151" s="45"/>
      <c r="AF1151" s="30"/>
      <c r="AG1151" s="34"/>
      <c r="AH1151" s="34"/>
      <c r="AI1151" s="179" t="s">
        <v>1475</v>
      </c>
      <c r="AJ1151" s="179" t="s">
        <v>1476</v>
      </c>
      <c r="AK1151" s="177">
        <v>2</v>
      </c>
      <c r="AL1151" s="179">
        <v>2</v>
      </c>
      <c r="AM1151" s="179"/>
      <c r="AN1151" s="179" t="s">
        <v>2040</v>
      </c>
      <c r="AO1151" s="223"/>
      <c r="AP1151" s="29"/>
      <c r="AQ1151" s="29"/>
      <c r="AR1151" s="29"/>
    </row>
    <row r="1152" spans="1:44" ht="14.25">
      <c r="A1152" s="42"/>
      <c r="B1152" s="43"/>
      <c r="C1152" s="44"/>
      <c r="D1152" s="45"/>
      <c r="AF1152" s="30"/>
      <c r="AG1152" s="34"/>
      <c r="AH1152" s="34"/>
      <c r="AI1152" s="179" t="s">
        <v>1477</v>
      </c>
      <c r="AJ1152" s="179" t="s">
        <v>1478</v>
      </c>
      <c r="AK1152" s="177">
        <v>0.5</v>
      </c>
      <c r="AL1152" s="179">
        <v>2</v>
      </c>
      <c r="AM1152" s="179"/>
      <c r="AN1152" s="179"/>
      <c r="AO1152" s="223"/>
      <c r="AP1152" s="29"/>
      <c r="AQ1152" s="29"/>
      <c r="AR1152" s="29"/>
    </row>
    <row r="1153" spans="1:44" ht="14.25">
      <c r="A1153" s="42"/>
      <c r="B1153" s="43"/>
      <c r="C1153" s="44"/>
      <c r="D1153" s="45"/>
      <c r="AF1153" s="30"/>
      <c r="AG1153" s="34"/>
      <c r="AH1153" s="34"/>
      <c r="AI1153" s="179" t="s">
        <v>1479</v>
      </c>
      <c r="AJ1153" s="179" t="s">
        <v>1480</v>
      </c>
      <c r="AK1153" s="177">
        <v>0.5</v>
      </c>
      <c r="AL1153" s="179">
        <v>2</v>
      </c>
      <c r="AM1153" s="179"/>
      <c r="AN1153" s="179"/>
      <c r="AO1153" s="223"/>
      <c r="AP1153" s="29"/>
      <c r="AQ1153" s="29"/>
      <c r="AR1153" s="29"/>
    </row>
    <row r="1154" spans="1:44" ht="14.25">
      <c r="A1154" s="42"/>
      <c r="B1154" s="43"/>
      <c r="C1154" s="44"/>
      <c r="D1154" s="45"/>
      <c r="AF1154" s="30"/>
      <c r="AG1154" s="34"/>
      <c r="AH1154" s="34"/>
      <c r="AI1154" s="179" t="s">
        <v>1481</v>
      </c>
      <c r="AJ1154" s="179" t="s">
        <v>1482</v>
      </c>
      <c r="AK1154" s="177">
        <v>3</v>
      </c>
      <c r="AL1154" s="179">
        <v>3</v>
      </c>
      <c r="AM1154" s="179"/>
      <c r="AN1154" s="179" t="s">
        <v>2021</v>
      </c>
      <c r="AO1154" s="223"/>
      <c r="AP1154" s="29"/>
      <c r="AQ1154" s="29"/>
      <c r="AR1154" s="29"/>
    </row>
    <row r="1155" spans="1:44" ht="14.25">
      <c r="A1155" s="42"/>
      <c r="B1155" s="43"/>
      <c r="C1155" s="44"/>
      <c r="D1155" s="45"/>
      <c r="AF1155" s="30"/>
      <c r="AG1155" s="34"/>
      <c r="AH1155" s="34"/>
      <c r="AI1155" s="179" t="s">
        <v>1483</v>
      </c>
      <c r="AJ1155" s="179" t="s">
        <v>1484</v>
      </c>
      <c r="AK1155" s="177">
        <v>1.5</v>
      </c>
      <c r="AL1155" s="179">
        <v>3</v>
      </c>
      <c r="AM1155" s="179"/>
      <c r="AN1155" s="179" t="s">
        <v>2065</v>
      </c>
      <c r="AO1155" s="223"/>
      <c r="AP1155" s="29"/>
      <c r="AQ1155" s="29"/>
      <c r="AR1155" s="29"/>
    </row>
    <row r="1156" spans="1:44" ht="14.25">
      <c r="A1156" s="42"/>
      <c r="B1156" s="43"/>
      <c r="C1156" s="44"/>
      <c r="D1156" s="45"/>
      <c r="AF1156" s="30"/>
      <c r="AG1156" s="34"/>
      <c r="AH1156" s="34"/>
      <c r="AI1156" s="179" t="s">
        <v>1485</v>
      </c>
      <c r="AJ1156" s="179" t="s">
        <v>1486</v>
      </c>
      <c r="AK1156" s="177">
        <v>3</v>
      </c>
      <c r="AL1156" s="180">
        <v>1</v>
      </c>
      <c r="AM1156" s="180"/>
      <c r="AN1156" s="180" t="s">
        <v>2040</v>
      </c>
      <c r="AO1156" s="223"/>
      <c r="AP1156" s="29"/>
      <c r="AQ1156" s="29"/>
      <c r="AR1156" s="29"/>
    </row>
    <row r="1157" spans="1:44" ht="14.25">
      <c r="A1157" s="42"/>
      <c r="B1157" s="43"/>
      <c r="C1157" s="44"/>
      <c r="D1157" s="45"/>
      <c r="AF1157" s="30"/>
      <c r="AG1157" s="34"/>
      <c r="AH1157" s="34"/>
      <c r="AI1157" s="179" t="s">
        <v>1487</v>
      </c>
      <c r="AJ1157" s="179" t="s">
        <v>1488</v>
      </c>
      <c r="AK1157" s="177">
        <v>3</v>
      </c>
      <c r="AL1157" s="180">
        <v>1</v>
      </c>
      <c r="AM1157" s="180"/>
      <c r="AN1157" s="180"/>
      <c r="AO1157" s="223"/>
      <c r="AP1157" s="29"/>
      <c r="AQ1157" s="29"/>
      <c r="AR1157" s="29"/>
    </row>
    <row r="1158" spans="1:44" ht="14.25">
      <c r="A1158" s="42"/>
      <c r="B1158" s="43"/>
      <c r="C1158" s="44"/>
      <c r="D1158" s="45"/>
      <c r="AF1158" s="30"/>
      <c r="AG1158" s="34"/>
      <c r="AH1158" s="34"/>
      <c r="AI1158" s="179" t="s">
        <v>1489</v>
      </c>
      <c r="AJ1158" s="179" t="s">
        <v>1490</v>
      </c>
      <c r="AK1158" s="177">
        <v>3</v>
      </c>
      <c r="AL1158" s="180">
        <v>1</v>
      </c>
      <c r="AM1158" s="180"/>
      <c r="AN1158" s="180" t="s">
        <v>2021</v>
      </c>
      <c r="AO1158" s="223"/>
      <c r="AP1158" s="29"/>
      <c r="AQ1158" s="29"/>
      <c r="AR1158" s="29"/>
    </row>
    <row r="1159" spans="1:44" ht="14.25">
      <c r="A1159" s="42"/>
      <c r="B1159" s="43"/>
      <c r="C1159" s="44"/>
      <c r="D1159" s="45"/>
      <c r="AF1159" s="30"/>
      <c r="AG1159" s="34"/>
      <c r="AH1159" s="34"/>
      <c r="AI1159" s="179" t="s">
        <v>1491</v>
      </c>
      <c r="AJ1159" s="179" t="s">
        <v>1492</v>
      </c>
      <c r="AK1159" s="177">
        <v>3</v>
      </c>
      <c r="AL1159" s="180">
        <v>1</v>
      </c>
      <c r="AM1159" s="179">
        <v>5</v>
      </c>
      <c r="AN1159" s="179" t="s">
        <v>2021</v>
      </c>
      <c r="AO1159" s="223" t="s">
        <v>815</v>
      </c>
      <c r="AP1159" s="29"/>
      <c r="AQ1159" s="29"/>
      <c r="AR1159" s="29"/>
    </row>
    <row r="1160" spans="1:44" ht="14.25">
      <c r="A1160" s="42"/>
      <c r="B1160" s="43"/>
      <c r="C1160" s="44"/>
      <c r="D1160" s="45"/>
      <c r="AF1160" s="30"/>
      <c r="AG1160" s="30"/>
      <c r="AH1160" s="30"/>
      <c r="AI1160" s="179" t="s">
        <v>1493</v>
      </c>
      <c r="AJ1160" s="179" t="s">
        <v>1494</v>
      </c>
      <c r="AK1160" s="177">
        <v>3</v>
      </c>
      <c r="AL1160" s="180">
        <v>1</v>
      </c>
      <c r="AM1160" s="179">
        <v>5</v>
      </c>
      <c r="AN1160" s="179" t="s">
        <v>2040</v>
      </c>
      <c r="AO1160" s="223" t="s">
        <v>816</v>
      </c>
      <c r="AP1160" s="29"/>
      <c r="AQ1160" s="29"/>
      <c r="AR1160" s="29"/>
    </row>
    <row r="1161" spans="1:44" ht="14.25">
      <c r="A1161" s="42"/>
      <c r="B1161" s="43"/>
      <c r="C1161" s="44"/>
      <c r="D1161" s="45"/>
      <c r="AF1161" s="30"/>
      <c r="AG1161" s="34"/>
      <c r="AH1161" s="34"/>
      <c r="AI1161" s="179" t="s">
        <v>1495</v>
      </c>
      <c r="AJ1161" s="179" t="s">
        <v>1496</v>
      </c>
      <c r="AK1161" s="177">
        <v>3</v>
      </c>
      <c r="AL1161" s="180">
        <v>1</v>
      </c>
      <c r="AM1161" s="180"/>
      <c r="AN1161" s="180" t="s">
        <v>2040</v>
      </c>
      <c r="AO1161" s="223"/>
      <c r="AP1161" s="29"/>
      <c r="AQ1161" s="29"/>
      <c r="AR1161" s="29"/>
    </row>
    <row r="1162" spans="1:44" ht="14.25">
      <c r="A1162" s="42"/>
      <c r="B1162" s="43"/>
      <c r="C1162" s="44"/>
      <c r="D1162" s="45"/>
      <c r="AF1162" s="30"/>
      <c r="AG1162" s="30"/>
      <c r="AH1162" s="30"/>
      <c r="AI1162" s="179" t="s">
        <v>1497</v>
      </c>
      <c r="AJ1162" s="179" t="s">
        <v>1498</v>
      </c>
      <c r="AK1162" s="177">
        <v>1</v>
      </c>
      <c r="AL1162" s="180">
        <v>1</v>
      </c>
      <c r="AM1162" s="180"/>
      <c r="AN1162" s="180" t="s">
        <v>2040</v>
      </c>
      <c r="AO1162" s="223"/>
      <c r="AP1162" s="29"/>
      <c r="AQ1162" s="29"/>
      <c r="AR1162" s="29"/>
    </row>
    <row r="1163" spans="1:44" ht="14.25">
      <c r="A1163" s="42"/>
      <c r="B1163" s="43"/>
      <c r="C1163" s="44"/>
      <c r="D1163" s="45"/>
      <c r="AF1163" s="30"/>
      <c r="AG1163" s="34"/>
      <c r="AH1163" s="34"/>
      <c r="AI1163" s="179" t="s">
        <v>1499</v>
      </c>
      <c r="AJ1163" s="179" t="s">
        <v>1500</v>
      </c>
      <c r="AK1163" s="177">
        <v>0.5</v>
      </c>
      <c r="AL1163" s="180">
        <v>1</v>
      </c>
      <c r="AM1163" s="180"/>
      <c r="AN1163" s="180" t="s">
        <v>2021</v>
      </c>
      <c r="AO1163" s="223"/>
      <c r="AP1163" s="29"/>
      <c r="AQ1163" s="29"/>
      <c r="AR1163" s="29"/>
    </row>
    <row r="1164" spans="1:44" ht="14.25">
      <c r="A1164" s="42"/>
      <c r="B1164" s="43"/>
      <c r="C1164" s="44"/>
      <c r="D1164" s="45"/>
      <c r="AF1164" s="30"/>
      <c r="AG1164" s="30"/>
      <c r="AH1164" s="30"/>
      <c r="AI1164" s="179" t="s">
        <v>1501</v>
      </c>
      <c r="AJ1164" s="179" t="s">
        <v>1502</v>
      </c>
      <c r="AK1164" s="177">
        <v>1</v>
      </c>
      <c r="AL1164" s="180">
        <v>1</v>
      </c>
      <c r="AM1164" s="180"/>
      <c r="AN1164" s="180"/>
      <c r="AO1164" s="223"/>
      <c r="AP1164" s="29"/>
      <c r="AQ1164" s="29"/>
      <c r="AR1164" s="29"/>
    </row>
    <row r="1165" spans="1:44" ht="14.25">
      <c r="A1165" s="42"/>
      <c r="B1165" s="43"/>
      <c r="C1165" s="44"/>
      <c r="D1165" s="45"/>
      <c r="AF1165" s="30"/>
      <c r="AG1165" s="34"/>
      <c r="AH1165" s="34"/>
      <c r="AI1165" s="179" t="s">
        <v>1503</v>
      </c>
      <c r="AJ1165" s="179" t="s">
        <v>1504</v>
      </c>
      <c r="AK1165" s="177">
        <v>1</v>
      </c>
      <c r="AL1165" s="180">
        <v>1</v>
      </c>
      <c r="AM1165" s="180"/>
      <c r="AN1165" s="180"/>
      <c r="AO1165" s="223"/>
      <c r="AP1165" s="29"/>
      <c r="AQ1165" s="29"/>
      <c r="AR1165" s="29"/>
    </row>
    <row r="1166" spans="1:44" ht="14.25">
      <c r="A1166" s="42"/>
      <c r="B1166" s="43"/>
      <c r="C1166" s="44"/>
      <c r="D1166" s="45"/>
      <c r="AF1166" s="30"/>
      <c r="AG1166" s="34"/>
      <c r="AH1166" s="34"/>
      <c r="AI1166" s="179" t="s">
        <v>1505</v>
      </c>
      <c r="AJ1166" s="179" t="s">
        <v>1506</v>
      </c>
      <c r="AK1166" s="177">
        <v>1</v>
      </c>
      <c r="AL1166" s="180">
        <v>1</v>
      </c>
      <c r="AM1166" s="180"/>
      <c r="AN1166" s="180" t="s">
        <v>2040</v>
      </c>
      <c r="AO1166" s="223"/>
      <c r="AP1166" s="29"/>
      <c r="AQ1166" s="29"/>
      <c r="AR1166" s="29"/>
    </row>
    <row r="1167" spans="1:44" ht="14.25">
      <c r="A1167" s="42"/>
      <c r="B1167" s="43"/>
      <c r="C1167" s="44"/>
      <c r="D1167" s="45"/>
      <c r="AF1167" s="30"/>
      <c r="AG1167" s="34"/>
      <c r="AH1167" s="34"/>
      <c r="AI1167" s="179" t="s">
        <v>1507</v>
      </c>
      <c r="AJ1167" s="179" t="s">
        <v>1508</v>
      </c>
      <c r="AK1167" s="177">
        <v>1</v>
      </c>
      <c r="AL1167" s="180">
        <v>1</v>
      </c>
      <c r="AM1167" s="180"/>
      <c r="AN1167" s="180" t="s">
        <v>2040</v>
      </c>
      <c r="AO1167" s="223"/>
      <c r="AP1167" s="29"/>
      <c r="AQ1167" s="29"/>
      <c r="AR1167" s="29"/>
    </row>
    <row r="1168" spans="1:44" ht="14.25">
      <c r="A1168" s="42"/>
      <c r="B1168" s="43"/>
      <c r="C1168" s="44"/>
      <c r="D1168" s="45"/>
      <c r="AF1168" s="30"/>
      <c r="AG1168" s="30"/>
      <c r="AH1168" s="30"/>
      <c r="AI1168" s="179" t="s">
        <v>1509</v>
      </c>
      <c r="AJ1168" s="179" t="s">
        <v>1510</v>
      </c>
      <c r="AK1168" s="177">
        <v>1</v>
      </c>
      <c r="AL1168" s="180">
        <v>1</v>
      </c>
      <c r="AM1168" s="180"/>
      <c r="AN1168" s="180" t="s">
        <v>2040</v>
      </c>
      <c r="AO1168" s="223"/>
      <c r="AP1168" s="29"/>
      <c r="AQ1168" s="29"/>
      <c r="AR1168" s="29"/>
    </row>
    <row r="1169" spans="1:44" ht="14.25">
      <c r="A1169" s="42"/>
      <c r="B1169" s="43"/>
      <c r="C1169" s="44"/>
      <c r="D1169" s="45"/>
      <c r="AF1169" s="30"/>
      <c r="AG1169" s="34"/>
      <c r="AH1169" s="34"/>
      <c r="AI1169" s="179" t="s">
        <v>1511</v>
      </c>
      <c r="AJ1169" s="179" t="s">
        <v>1512</v>
      </c>
      <c r="AK1169" s="177">
        <v>1</v>
      </c>
      <c r="AL1169" s="180">
        <v>1</v>
      </c>
      <c r="AM1169" s="180"/>
      <c r="AN1169" s="180" t="s">
        <v>2040</v>
      </c>
      <c r="AO1169" s="223"/>
      <c r="AP1169" s="29"/>
      <c r="AQ1169" s="29"/>
      <c r="AR1169" s="29"/>
    </row>
    <row r="1170" spans="1:44" ht="14.25">
      <c r="A1170" s="42"/>
      <c r="B1170" s="43"/>
      <c r="C1170" s="44"/>
      <c r="D1170" s="45"/>
      <c r="AF1170" s="30"/>
      <c r="AG1170" s="30"/>
      <c r="AH1170" s="30"/>
      <c r="AI1170" s="179" t="s">
        <v>1513</v>
      </c>
      <c r="AJ1170" s="179" t="s">
        <v>1514</v>
      </c>
      <c r="AK1170" s="177">
        <v>1</v>
      </c>
      <c r="AL1170" s="180">
        <v>1</v>
      </c>
      <c r="AM1170" s="179">
        <v>5</v>
      </c>
      <c r="AN1170" s="179" t="s">
        <v>2040</v>
      </c>
      <c r="AO1170" s="223" t="s">
        <v>817</v>
      </c>
      <c r="AP1170" s="29"/>
      <c r="AQ1170" s="29"/>
      <c r="AR1170" s="29"/>
    </row>
    <row r="1171" spans="1:44" ht="14.25">
      <c r="A1171" s="42"/>
      <c r="B1171" s="43"/>
      <c r="C1171" s="44"/>
      <c r="D1171" s="45"/>
      <c r="AF1171" s="30"/>
      <c r="AG1171" s="30"/>
      <c r="AH1171" s="30"/>
      <c r="AI1171" s="179" t="s">
        <v>1515</v>
      </c>
      <c r="AJ1171" s="179" t="s">
        <v>1516</v>
      </c>
      <c r="AK1171" s="177">
        <v>1</v>
      </c>
      <c r="AL1171" s="180">
        <v>1</v>
      </c>
      <c r="AM1171" s="180"/>
      <c r="AN1171" s="180" t="s">
        <v>2040</v>
      </c>
      <c r="AO1171" s="223"/>
      <c r="AP1171" s="29"/>
      <c r="AQ1171" s="29"/>
      <c r="AR1171" s="29"/>
    </row>
    <row r="1172" spans="1:44" ht="14.25">
      <c r="A1172" s="42"/>
      <c r="B1172" s="43"/>
      <c r="C1172" s="44"/>
      <c r="D1172" s="45"/>
      <c r="AF1172" s="30"/>
      <c r="AG1172" s="30"/>
      <c r="AH1172" s="30"/>
      <c r="AI1172" s="179" t="s">
        <v>1517</v>
      </c>
      <c r="AJ1172" s="179" t="s">
        <v>1518</v>
      </c>
      <c r="AK1172" s="177">
        <v>2</v>
      </c>
      <c r="AL1172" s="180">
        <v>1</v>
      </c>
      <c r="AM1172" s="180">
        <v>5</v>
      </c>
      <c r="AN1172" s="180"/>
      <c r="AO1172" s="223" t="s">
        <v>818</v>
      </c>
      <c r="AP1172" s="29"/>
      <c r="AQ1172" s="29"/>
      <c r="AR1172" s="29"/>
    </row>
    <row r="1173" spans="1:44" ht="14.25">
      <c r="A1173" s="42"/>
      <c r="B1173" s="43"/>
      <c r="C1173" s="44"/>
      <c r="D1173" s="45"/>
      <c r="AF1173" s="30"/>
      <c r="AG1173" s="30"/>
      <c r="AH1173" s="30"/>
      <c r="AI1173" s="179" t="s">
        <v>1519</v>
      </c>
      <c r="AJ1173" s="179" t="s">
        <v>1520</v>
      </c>
      <c r="AK1173" s="177">
        <v>0.5</v>
      </c>
      <c r="AL1173" s="180">
        <v>1</v>
      </c>
      <c r="AM1173" s="180"/>
      <c r="AN1173" s="180"/>
      <c r="AO1173" s="223"/>
      <c r="AP1173" s="29"/>
      <c r="AQ1173" s="29"/>
      <c r="AR1173" s="29"/>
    </row>
    <row r="1174" spans="1:44" ht="14.25">
      <c r="A1174" s="42"/>
      <c r="B1174" s="43"/>
      <c r="C1174" s="44"/>
      <c r="D1174" s="45"/>
      <c r="AF1174" s="30"/>
      <c r="AG1174" s="30"/>
      <c r="AH1174" s="30"/>
      <c r="AI1174" s="179" t="s">
        <v>1521</v>
      </c>
      <c r="AJ1174" s="179" t="s">
        <v>1522</v>
      </c>
      <c r="AK1174" s="177">
        <v>0.5</v>
      </c>
      <c r="AL1174" s="180">
        <v>1</v>
      </c>
      <c r="AM1174" s="180"/>
      <c r="AN1174" s="180"/>
      <c r="AO1174" s="223"/>
      <c r="AP1174" s="29"/>
      <c r="AQ1174" s="29"/>
      <c r="AR1174" s="29"/>
    </row>
    <row r="1175" spans="1:44" ht="14.25">
      <c r="A1175" s="42"/>
      <c r="B1175" s="43"/>
      <c r="C1175" s="44"/>
      <c r="D1175" s="45"/>
      <c r="AF1175" s="30"/>
      <c r="AG1175" s="30"/>
      <c r="AH1175" s="30"/>
      <c r="AI1175" s="179" t="s">
        <v>1523</v>
      </c>
      <c r="AJ1175" s="179" t="s">
        <v>1524</v>
      </c>
      <c r="AK1175" s="177">
        <v>3</v>
      </c>
      <c r="AL1175" s="180">
        <v>1</v>
      </c>
      <c r="AM1175" s="180"/>
      <c r="AN1175" s="180"/>
      <c r="AO1175" s="223"/>
      <c r="AP1175" s="29"/>
      <c r="AQ1175" s="29"/>
      <c r="AR1175" s="29"/>
    </row>
    <row r="1176" spans="1:44" ht="14.25">
      <c r="A1176" s="42"/>
      <c r="B1176" s="43"/>
      <c r="C1176" s="44"/>
      <c r="D1176" s="45"/>
      <c r="AF1176" s="30"/>
      <c r="AG1176" s="30"/>
      <c r="AH1176" s="30"/>
      <c r="AI1176" s="179" t="s">
        <v>1525</v>
      </c>
      <c r="AJ1176" s="179" t="s">
        <v>1526</v>
      </c>
      <c r="AK1176" s="177">
        <v>1</v>
      </c>
      <c r="AL1176" s="180">
        <v>1</v>
      </c>
      <c r="AM1176" s="180"/>
      <c r="AN1176" s="180" t="s">
        <v>2021</v>
      </c>
      <c r="AO1176" s="223"/>
      <c r="AP1176" s="29"/>
      <c r="AQ1176" s="29"/>
      <c r="AR1176" s="29"/>
    </row>
    <row r="1177" spans="1:44" ht="14.25">
      <c r="A1177" s="42"/>
      <c r="B1177" s="43"/>
      <c r="C1177" s="44"/>
      <c r="D1177" s="45"/>
      <c r="AF1177" s="30"/>
      <c r="AG1177" s="30"/>
      <c r="AH1177" s="30"/>
      <c r="AI1177" s="179" t="s">
        <v>1527</v>
      </c>
      <c r="AJ1177" s="179" t="s">
        <v>1528</v>
      </c>
      <c r="AK1177" s="177">
        <v>1</v>
      </c>
      <c r="AL1177" s="180">
        <v>1</v>
      </c>
      <c r="AM1177" s="180"/>
      <c r="AN1177" s="180" t="s">
        <v>2021</v>
      </c>
      <c r="AO1177" s="223"/>
      <c r="AP1177" s="29"/>
      <c r="AQ1177" s="29"/>
      <c r="AR1177" s="29"/>
    </row>
    <row r="1178" spans="1:44" ht="14.25">
      <c r="A1178" s="42"/>
      <c r="B1178" s="43"/>
      <c r="C1178" s="44"/>
      <c r="D1178" s="45"/>
      <c r="AF1178" s="30"/>
      <c r="AG1178" s="30"/>
      <c r="AH1178" s="30"/>
      <c r="AI1178" s="179" t="s">
        <v>3051</v>
      </c>
      <c r="AJ1178" s="179" t="s">
        <v>3056</v>
      </c>
      <c r="AK1178" s="177">
        <v>1</v>
      </c>
      <c r="AL1178" s="180">
        <v>1</v>
      </c>
      <c r="AM1178" s="180"/>
      <c r="AN1178" s="180" t="s">
        <v>2021</v>
      </c>
      <c r="AO1178" s="223"/>
      <c r="AP1178" s="29"/>
      <c r="AQ1178" s="29"/>
      <c r="AR1178" s="29"/>
    </row>
    <row r="1179" spans="1:44" ht="14.25">
      <c r="A1179" s="42"/>
      <c r="B1179" s="43"/>
      <c r="C1179" s="44"/>
      <c r="D1179" s="45"/>
      <c r="AF1179" s="30"/>
      <c r="AG1179" s="30"/>
      <c r="AH1179" s="30"/>
      <c r="AI1179" s="179" t="s">
        <v>3052</v>
      </c>
      <c r="AJ1179" s="179" t="s">
        <v>3057</v>
      </c>
      <c r="AK1179" s="177">
        <v>1</v>
      </c>
      <c r="AL1179" s="180">
        <v>1</v>
      </c>
      <c r="AM1179" s="179">
        <v>5</v>
      </c>
      <c r="AN1179" s="179" t="s">
        <v>2021</v>
      </c>
      <c r="AO1179" s="223" t="s">
        <v>3054</v>
      </c>
      <c r="AP1179" s="29"/>
      <c r="AQ1179" s="29"/>
      <c r="AR1179" s="29"/>
    </row>
    <row r="1180" spans="1:44" ht="14.25">
      <c r="A1180" s="42"/>
      <c r="B1180" s="43"/>
      <c r="C1180" s="44"/>
      <c r="D1180" s="45"/>
      <c r="AF1180" s="30"/>
      <c r="AG1180" s="30"/>
      <c r="AH1180" s="30"/>
      <c r="AI1180" s="179" t="s">
        <v>3053</v>
      </c>
      <c r="AJ1180" s="179" t="s">
        <v>3058</v>
      </c>
      <c r="AK1180" s="177">
        <v>1</v>
      </c>
      <c r="AL1180" s="180">
        <v>1</v>
      </c>
      <c r="AM1180" s="179">
        <v>5</v>
      </c>
      <c r="AN1180" s="179" t="s">
        <v>2021</v>
      </c>
      <c r="AO1180" s="223" t="s">
        <v>3055</v>
      </c>
      <c r="AP1180" s="29"/>
      <c r="AQ1180" s="29"/>
      <c r="AR1180" s="29"/>
    </row>
    <row r="1181" spans="1:44" ht="14.25">
      <c r="A1181" s="42"/>
      <c r="B1181" s="43"/>
      <c r="C1181" s="44"/>
      <c r="D1181" s="45"/>
      <c r="AF1181" s="30"/>
      <c r="AG1181" s="34"/>
      <c r="AH1181" s="34"/>
      <c r="AI1181" s="179" t="s">
        <v>1529</v>
      </c>
      <c r="AJ1181" s="179" t="s">
        <v>1530</v>
      </c>
      <c r="AK1181" s="177">
        <v>0.5</v>
      </c>
      <c r="AL1181" s="180">
        <v>1</v>
      </c>
      <c r="AM1181" s="180"/>
      <c r="AN1181" s="180"/>
      <c r="AO1181" s="223"/>
      <c r="AP1181" s="29"/>
      <c r="AQ1181" s="29"/>
      <c r="AR1181" s="29"/>
    </row>
    <row r="1182" spans="1:44" ht="14.25">
      <c r="A1182" s="42"/>
      <c r="B1182" s="43"/>
      <c r="C1182" s="44"/>
      <c r="D1182" s="45"/>
      <c r="AF1182" s="30"/>
      <c r="AG1182" s="34"/>
      <c r="AH1182" s="34"/>
      <c r="AI1182" s="179" t="s">
        <v>1531</v>
      </c>
      <c r="AJ1182" s="179" t="s">
        <v>1532</v>
      </c>
      <c r="AK1182" s="177">
        <v>0.5</v>
      </c>
      <c r="AL1182" s="180">
        <v>1</v>
      </c>
      <c r="AM1182" s="180"/>
      <c r="AN1182" s="180" t="s">
        <v>1974</v>
      </c>
      <c r="AO1182" s="223"/>
      <c r="AP1182" s="29"/>
      <c r="AQ1182" s="29"/>
      <c r="AR1182" s="29"/>
    </row>
    <row r="1183" spans="1:44" ht="14.25">
      <c r="A1183" s="42"/>
      <c r="B1183" s="43"/>
      <c r="C1183" s="44"/>
      <c r="D1183" s="45"/>
      <c r="AF1183" s="30"/>
      <c r="AG1183" s="34"/>
      <c r="AH1183" s="34"/>
      <c r="AI1183" s="179" t="s">
        <v>1533</v>
      </c>
      <c r="AJ1183" s="179" t="s">
        <v>1534</v>
      </c>
      <c r="AK1183" s="177">
        <v>0.5</v>
      </c>
      <c r="AL1183" s="180">
        <v>1</v>
      </c>
      <c r="AM1183" s="180"/>
      <c r="AN1183" s="180" t="s">
        <v>2040</v>
      </c>
      <c r="AO1183" s="223"/>
      <c r="AP1183" s="29"/>
      <c r="AQ1183" s="29"/>
      <c r="AR1183" s="29"/>
    </row>
    <row r="1184" spans="1:44" ht="14.25">
      <c r="A1184" s="42"/>
      <c r="B1184" s="43"/>
      <c r="C1184" s="44"/>
      <c r="D1184" s="45"/>
      <c r="AF1184" s="30"/>
      <c r="AG1184" s="34"/>
      <c r="AH1184" s="34"/>
      <c r="AI1184" s="179" t="s">
        <v>1535</v>
      </c>
      <c r="AJ1184" s="179" t="s">
        <v>1536</v>
      </c>
      <c r="AK1184" s="177">
        <v>0.5</v>
      </c>
      <c r="AL1184" s="180">
        <v>1</v>
      </c>
      <c r="AM1184" s="180"/>
      <c r="AN1184" s="180" t="s">
        <v>2040</v>
      </c>
      <c r="AO1184" s="223"/>
      <c r="AP1184" s="29"/>
      <c r="AQ1184" s="29"/>
      <c r="AR1184" s="29"/>
    </row>
    <row r="1185" spans="1:44" ht="14.25">
      <c r="A1185" s="42"/>
      <c r="B1185" s="43"/>
      <c r="C1185" s="44"/>
      <c r="D1185" s="45"/>
      <c r="AF1185" s="30"/>
      <c r="AG1185" s="34"/>
      <c r="AH1185" s="34"/>
      <c r="AI1185" s="179" t="s">
        <v>1537</v>
      </c>
      <c r="AJ1185" s="179" t="s">
        <v>1538</v>
      </c>
      <c r="AK1185" s="177">
        <v>0.5</v>
      </c>
      <c r="AL1185" s="180">
        <v>1</v>
      </c>
      <c r="AM1185" s="180"/>
      <c r="AN1185" s="180" t="s">
        <v>2021</v>
      </c>
      <c r="AO1185" s="223"/>
      <c r="AP1185" s="29"/>
      <c r="AQ1185" s="29"/>
      <c r="AR1185" s="29"/>
    </row>
    <row r="1186" spans="1:44" ht="14.25">
      <c r="A1186" s="42"/>
      <c r="B1186" s="43"/>
      <c r="C1186" s="44"/>
      <c r="D1186" s="45"/>
      <c r="AF1186" s="30"/>
      <c r="AG1186" s="34"/>
      <c r="AH1186" s="34"/>
      <c r="AI1186" s="179" t="s">
        <v>1539</v>
      </c>
      <c r="AJ1186" s="179" t="s">
        <v>1540</v>
      </c>
      <c r="AK1186" s="177">
        <v>0.5</v>
      </c>
      <c r="AL1186" s="179">
        <v>2</v>
      </c>
      <c r="AM1186" s="179"/>
      <c r="AN1186" s="179"/>
      <c r="AO1186" s="223"/>
      <c r="AP1186" s="29"/>
      <c r="AQ1186" s="29"/>
      <c r="AR1186" s="29"/>
    </row>
    <row r="1187" spans="1:44" ht="14.25">
      <c r="A1187" s="42"/>
      <c r="B1187" s="43"/>
      <c r="C1187" s="44"/>
      <c r="D1187" s="45"/>
      <c r="AF1187" s="30"/>
      <c r="AG1187" s="34"/>
      <c r="AH1187" s="34"/>
      <c r="AI1187" s="179" t="s">
        <v>1541</v>
      </c>
      <c r="AJ1187" s="179" t="s">
        <v>1542</v>
      </c>
      <c r="AK1187" s="177">
        <v>0.5</v>
      </c>
      <c r="AL1187" s="179">
        <v>2</v>
      </c>
      <c r="AM1187" s="179"/>
      <c r="AN1187" s="179"/>
      <c r="AO1187" s="223"/>
      <c r="AP1187" s="29"/>
      <c r="AQ1187" s="29"/>
      <c r="AR1187" s="29"/>
    </row>
    <row r="1188" spans="1:44" ht="14.25">
      <c r="A1188" s="42"/>
      <c r="B1188" s="43"/>
      <c r="C1188" s="44"/>
      <c r="D1188" s="45"/>
      <c r="AF1188" s="30"/>
      <c r="AG1188" s="34"/>
      <c r="AH1188" s="34"/>
      <c r="AI1188" s="179" t="s">
        <v>1543</v>
      </c>
      <c r="AJ1188" s="179" t="s">
        <v>1544</v>
      </c>
      <c r="AK1188" s="177">
        <v>0.5</v>
      </c>
      <c r="AL1188" s="180">
        <v>1</v>
      </c>
      <c r="AM1188" s="180"/>
      <c r="AN1188" s="180" t="s">
        <v>2040</v>
      </c>
      <c r="AO1188" s="223"/>
      <c r="AP1188" s="29"/>
      <c r="AQ1188" s="29"/>
      <c r="AR1188" s="29"/>
    </row>
    <row r="1189" spans="1:44" ht="14.25">
      <c r="A1189" s="42"/>
      <c r="B1189" s="43"/>
      <c r="C1189" s="44"/>
      <c r="D1189" s="45"/>
      <c r="AF1189" s="30"/>
      <c r="AG1189" s="30"/>
      <c r="AH1189" s="30"/>
      <c r="AI1189" s="179" t="s">
        <v>1545</v>
      </c>
      <c r="AJ1189" s="179" t="s">
        <v>1546</v>
      </c>
      <c r="AK1189" s="177">
        <v>1</v>
      </c>
      <c r="AL1189" s="180">
        <v>1</v>
      </c>
      <c r="AM1189" s="180"/>
      <c r="AN1189" s="180" t="s">
        <v>2065</v>
      </c>
      <c r="AO1189" s="223"/>
      <c r="AP1189" s="29"/>
      <c r="AQ1189" s="29"/>
      <c r="AR1189" s="29"/>
    </row>
    <row r="1190" spans="1:44" ht="14.25">
      <c r="A1190" s="42"/>
      <c r="B1190" s="43"/>
      <c r="C1190" s="44"/>
      <c r="D1190" s="45"/>
      <c r="AF1190" s="30"/>
      <c r="AG1190" s="34"/>
      <c r="AH1190" s="34"/>
      <c r="AI1190" s="179" t="s">
        <v>1547</v>
      </c>
      <c r="AJ1190" s="179" t="s">
        <v>1548</v>
      </c>
      <c r="AK1190" s="177">
        <v>1</v>
      </c>
      <c r="AL1190" s="180">
        <v>1</v>
      </c>
      <c r="AM1190" s="180"/>
      <c r="AN1190" s="180" t="s">
        <v>1974</v>
      </c>
      <c r="AO1190" s="223"/>
      <c r="AP1190" s="29"/>
      <c r="AQ1190" s="29"/>
      <c r="AR1190" s="29"/>
    </row>
    <row r="1191" spans="1:44" ht="14.25">
      <c r="A1191" s="42"/>
      <c r="B1191" s="43"/>
      <c r="C1191" s="44"/>
      <c r="D1191" s="45"/>
      <c r="AF1191" s="30"/>
      <c r="AG1191" s="34"/>
      <c r="AH1191" s="34"/>
      <c r="AI1191" s="179" t="s">
        <v>1549</v>
      </c>
      <c r="AJ1191" s="179" t="s">
        <v>1550</v>
      </c>
      <c r="AK1191" s="177">
        <v>1</v>
      </c>
      <c r="AL1191" s="180">
        <v>1</v>
      </c>
      <c r="AM1191" s="180"/>
      <c r="AN1191" s="180" t="s">
        <v>1974</v>
      </c>
      <c r="AO1191" s="223"/>
      <c r="AP1191" s="29"/>
      <c r="AQ1191" s="29"/>
      <c r="AR1191" s="29"/>
    </row>
    <row r="1192" spans="1:44" ht="14.25">
      <c r="A1192" s="42"/>
      <c r="B1192" s="43"/>
      <c r="C1192" s="44"/>
      <c r="D1192" s="45"/>
      <c r="AF1192" s="30"/>
      <c r="AG1192" s="34"/>
      <c r="AH1192" s="34"/>
      <c r="AI1192" s="179" t="s">
        <v>1551</v>
      </c>
      <c r="AJ1192" s="179" t="s">
        <v>1552</v>
      </c>
      <c r="AK1192" s="177">
        <v>0.5</v>
      </c>
      <c r="AL1192" s="180">
        <v>1</v>
      </c>
      <c r="AM1192" s="180"/>
      <c r="AN1192" s="180" t="s">
        <v>2021</v>
      </c>
      <c r="AO1192" s="223"/>
      <c r="AP1192" s="29"/>
      <c r="AQ1192" s="29"/>
      <c r="AR1192" s="29"/>
    </row>
    <row r="1193" spans="1:44" ht="14.25">
      <c r="A1193" s="42"/>
      <c r="B1193" s="43"/>
      <c r="C1193" s="44"/>
      <c r="D1193" s="45"/>
      <c r="AF1193" s="30"/>
      <c r="AG1193" s="34"/>
      <c r="AH1193" s="34"/>
      <c r="AI1193" s="179" t="s">
        <v>1553</v>
      </c>
      <c r="AJ1193" s="179" t="s">
        <v>1554</v>
      </c>
      <c r="AK1193" s="177">
        <v>0.5</v>
      </c>
      <c r="AL1193" s="180">
        <v>1</v>
      </c>
      <c r="AM1193" s="180"/>
      <c r="AN1193" s="180" t="s">
        <v>2475</v>
      </c>
      <c r="AO1193" s="223"/>
      <c r="AP1193" s="29"/>
      <c r="AQ1193" s="29"/>
      <c r="AR1193" s="29"/>
    </row>
    <row r="1194" spans="1:44" ht="14.25">
      <c r="A1194" s="42"/>
      <c r="B1194" s="43"/>
      <c r="C1194" s="44"/>
      <c r="D1194" s="45"/>
      <c r="AF1194" s="30"/>
      <c r="AG1194" s="34"/>
      <c r="AH1194" s="34"/>
      <c r="AI1194" s="179" t="s">
        <v>1555</v>
      </c>
      <c r="AJ1194" s="179" t="s">
        <v>1556</v>
      </c>
      <c r="AK1194" s="177">
        <v>1</v>
      </c>
      <c r="AL1194" s="180">
        <v>1</v>
      </c>
      <c r="AM1194" s="180"/>
      <c r="AN1194" s="180" t="s">
        <v>2021</v>
      </c>
      <c r="AO1194" s="223"/>
      <c r="AP1194" s="29"/>
      <c r="AQ1194" s="29"/>
      <c r="AR1194" s="29"/>
    </row>
    <row r="1195" spans="1:44" ht="14.25">
      <c r="A1195" s="42"/>
      <c r="B1195" s="43"/>
      <c r="C1195" s="44"/>
      <c r="D1195" s="45"/>
      <c r="AF1195" s="30"/>
      <c r="AG1195" s="34"/>
      <c r="AH1195" s="34"/>
      <c r="AI1195" s="179" t="s">
        <v>3059</v>
      </c>
      <c r="AJ1195" s="179" t="s">
        <v>3060</v>
      </c>
      <c r="AK1195" s="177">
        <v>1</v>
      </c>
      <c r="AL1195" s="180">
        <v>1</v>
      </c>
      <c r="AM1195" s="180"/>
      <c r="AN1195" s="180" t="s">
        <v>2021</v>
      </c>
      <c r="AO1195" s="223"/>
      <c r="AP1195" s="29"/>
      <c r="AQ1195" s="29"/>
      <c r="AR1195" s="29"/>
    </row>
    <row r="1196" spans="1:44" ht="14.25">
      <c r="A1196" s="42"/>
      <c r="B1196" s="43"/>
      <c r="C1196" s="44"/>
      <c r="D1196" s="45"/>
      <c r="AF1196" s="30"/>
      <c r="AG1196" s="34"/>
      <c r="AH1196" s="34"/>
      <c r="AI1196" s="179" t="s">
        <v>3061</v>
      </c>
      <c r="AJ1196" s="179" t="s">
        <v>3062</v>
      </c>
      <c r="AK1196" s="177">
        <v>1</v>
      </c>
      <c r="AL1196" s="180">
        <v>1</v>
      </c>
      <c r="AM1196" s="179">
        <v>5</v>
      </c>
      <c r="AN1196" s="179" t="s">
        <v>2021</v>
      </c>
      <c r="AO1196" s="223" t="s">
        <v>3063</v>
      </c>
      <c r="AP1196" s="29"/>
      <c r="AQ1196" s="29"/>
      <c r="AR1196" s="29"/>
    </row>
    <row r="1197" spans="1:44" ht="14.25">
      <c r="A1197" s="42"/>
      <c r="B1197" s="43"/>
      <c r="C1197" s="44"/>
      <c r="D1197" s="45"/>
      <c r="AF1197" s="30"/>
      <c r="AG1197" s="34"/>
      <c r="AH1197" s="34"/>
      <c r="AI1197" s="179" t="s">
        <v>3064</v>
      </c>
      <c r="AJ1197" s="179" t="s">
        <v>3065</v>
      </c>
      <c r="AK1197" s="177">
        <v>1</v>
      </c>
      <c r="AL1197" s="180">
        <v>1</v>
      </c>
      <c r="AM1197" s="179">
        <v>5</v>
      </c>
      <c r="AN1197" s="179" t="s">
        <v>2021</v>
      </c>
      <c r="AO1197" s="223" t="s">
        <v>3066</v>
      </c>
      <c r="AP1197" s="29"/>
      <c r="AQ1197" s="29"/>
      <c r="AR1197" s="29"/>
    </row>
    <row r="1198" spans="1:44" ht="14.25">
      <c r="A1198" s="42"/>
      <c r="B1198" s="43"/>
      <c r="C1198" s="44"/>
      <c r="D1198" s="45"/>
      <c r="AF1198" s="30"/>
      <c r="AG1198" s="30"/>
      <c r="AH1198" s="30"/>
      <c r="AI1198" s="179" t="s">
        <v>1557</v>
      </c>
      <c r="AJ1198" s="179" t="s">
        <v>1558</v>
      </c>
      <c r="AK1198" s="177">
        <v>0</v>
      </c>
      <c r="AL1198" s="179">
        <v>3</v>
      </c>
      <c r="AM1198" s="179"/>
      <c r="AN1198" s="179" t="s">
        <v>130</v>
      </c>
      <c r="AO1198" s="223"/>
      <c r="AP1198" s="29"/>
      <c r="AQ1198" s="29"/>
      <c r="AR1198" s="29"/>
    </row>
    <row r="1199" spans="1:44" ht="14.25">
      <c r="A1199" s="42"/>
      <c r="B1199" s="43"/>
      <c r="C1199" s="44"/>
      <c r="D1199" s="45"/>
      <c r="AF1199" s="30"/>
      <c r="AG1199" s="30"/>
      <c r="AH1199" s="30"/>
      <c r="AI1199" s="179" t="s">
        <v>1559</v>
      </c>
      <c r="AJ1199" s="179" t="s">
        <v>1560</v>
      </c>
      <c r="AK1199" s="177">
        <v>0</v>
      </c>
      <c r="AL1199" s="179">
        <v>3</v>
      </c>
      <c r="AM1199" s="179"/>
      <c r="AN1199" s="179" t="s">
        <v>2040</v>
      </c>
      <c r="AO1199" s="223"/>
      <c r="AP1199" s="29"/>
      <c r="AQ1199" s="29"/>
      <c r="AR1199" s="29"/>
    </row>
    <row r="1200" spans="1:44" ht="14.25">
      <c r="A1200" s="42"/>
      <c r="B1200" s="43"/>
      <c r="C1200" s="44"/>
      <c r="D1200" s="45"/>
      <c r="AF1200" s="30"/>
      <c r="AG1200" s="30"/>
      <c r="AH1200" s="30"/>
      <c r="AI1200" s="179" t="s">
        <v>1561</v>
      </c>
      <c r="AJ1200" s="179" t="s">
        <v>1562</v>
      </c>
      <c r="AK1200" s="177">
        <v>0.5</v>
      </c>
      <c r="AL1200" s="180">
        <v>1</v>
      </c>
      <c r="AM1200" s="180"/>
      <c r="AN1200" s="180" t="s">
        <v>2021</v>
      </c>
      <c r="AO1200" s="223"/>
      <c r="AP1200" s="29"/>
      <c r="AQ1200" s="29"/>
      <c r="AR1200" s="29"/>
    </row>
    <row r="1201" spans="1:44" ht="14.25">
      <c r="A1201" s="42"/>
      <c r="B1201" s="43"/>
      <c r="C1201" s="44"/>
      <c r="D1201" s="45"/>
      <c r="AF1201" s="30"/>
      <c r="AG1201" s="30"/>
      <c r="AH1201" s="30"/>
      <c r="AI1201" s="179" t="s">
        <v>1563</v>
      </c>
      <c r="AJ1201" s="179" t="s">
        <v>1564</v>
      </c>
      <c r="AK1201" s="177">
        <v>0.5</v>
      </c>
      <c r="AL1201" s="180">
        <v>1</v>
      </c>
      <c r="AM1201" s="180"/>
      <c r="AN1201" s="180"/>
      <c r="AO1201" s="223"/>
      <c r="AP1201" s="29"/>
      <c r="AQ1201" s="29"/>
      <c r="AR1201" s="29"/>
    </row>
    <row r="1202" spans="1:44" ht="14.25">
      <c r="A1202" s="42"/>
      <c r="B1202" s="43"/>
      <c r="C1202" s="44"/>
      <c r="D1202" s="45"/>
      <c r="AF1202" s="30"/>
      <c r="AG1202" s="30"/>
      <c r="AH1202" s="30"/>
      <c r="AI1202" s="179" t="s">
        <v>1565</v>
      </c>
      <c r="AJ1202" s="179" t="s">
        <v>1566</v>
      </c>
      <c r="AK1202" s="177">
        <v>0.5</v>
      </c>
      <c r="AL1202" s="180">
        <v>1</v>
      </c>
      <c r="AM1202" s="180"/>
      <c r="AN1202" s="180"/>
      <c r="AO1202" s="223"/>
      <c r="AP1202" s="29"/>
      <c r="AQ1202" s="29"/>
      <c r="AR1202" s="29"/>
    </row>
    <row r="1203" spans="1:44" ht="14.25">
      <c r="A1203" s="42"/>
      <c r="B1203" s="43"/>
      <c r="C1203" s="44"/>
      <c r="D1203" s="45"/>
      <c r="AF1203" s="30"/>
      <c r="AG1203" s="30"/>
      <c r="AH1203" s="30"/>
      <c r="AI1203" s="179" t="s">
        <v>1567</v>
      </c>
      <c r="AJ1203" s="179" t="s">
        <v>1568</v>
      </c>
      <c r="AK1203" s="177">
        <v>2</v>
      </c>
      <c r="AL1203" s="180">
        <v>1</v>
      </c>
      <c r="AM1203" s="180"/>
      <c r="AN1203" s="180" t="s">
        <v>130</v>
      </c>
      <c r="AO1203" s="223"/>
      <c r="AP1203" s="29"/>
      <c r="AQ1203" s="29"/>
      <c r="AR1203" s="29"/>
    </row>
    <row r="1204" spans="1:44" ht="14.25">
      <c r="A1204" s="42"/>
      <c r="B1204" s="43"/>
      <c r="C1204" s="44"/>
      <c r="D1204" s="45"/>
      <c r="AF1204" s="30"/>
      <c r="AG1204" s="30"/>
      <c r="AH1204" s="30"/>
      <c r="AI1204" s="179" t="s">
        <v>1569</v>
      </c>
      <c r="AJ1204" s="179" t="s">
        <v>1570</v>
      </c>
      <c r="AK1204" s="177">
        <v>1.5</v>
      </c>
      <c r="AL1204" s="180">
        <v>1</v>
      </c>
      <c r="AM1204" s="180"/>
      <c r="AN1204" s="180"/>
      <c r="AO1204" s="223"/>
      <c r="AP1204" s="29"/>
      <c r="AQ1204" s="29"/>
      <c r="AR1204" s="29"/>
    </row>
    <row r="1205" spans="1:44" ht="14.25">
      <c r="A1205" s="42"/>
      <c r="B1205" s="43"/>
      <c r="C1205" s="44"/>
      <c r="D1205" s="45"/>
      <c r="AF1205" s="30"/>
      <c r="AG1205" s="30"/>
      <c r="AH1205" s="30"/>
      <c r="AI1205" s="179" t="s">
        <v>1571</v>
      </c>
      <c r="AJ1205" s="179" t="s">
        <v>1572</v>
      </c>
      <c r="AK1205" s="177">
        <v>1</v>
      </c>
      <c r="AL1205" s="180">
        <v>1</v>
      </c>
      <c r="AM1205" s="180"/>
      <c r="AN1205" s="180" t="s">
        <v>2284</v>
      </c>
      <c r="AO1205" s="223"/>
      <c r="AP1205" s="29"/>
      <c r="AQ1205" s="29"/>
      <c r="AR1205" s="29"/>
    </row>
    <row r="1206" spans="1:44" ht="14.25">
      <c r="A1206" s="42"/>
      <c r="B1206" s="43"/>
      <c r="C1206" s="44"/>
      <c r="D1206" s="45"/>
      <c r="AF1206" s="30"/>
      <c r="AG1206" s="30"/>
      <c r="AH1206" s="30"/>
      <c r="AI1206" s="179" t="s">
        <v>1573</v>
      </c>
      <c r="AJ1206" s="179" t="s">
        <v>1574</v>
      </c>
      <c r="AK1206" s="177">
        <v>0.5</v>
      </c>
      <c r="AL1206" s="180">
        <v>1</v>
      </c>
      <c r="AM1206" s="180"/>
      <c r="AN1206" s="180"/>
      <c r="AO1206" s="223"/>
      <c r="AP1206" s="29"/>
      <c r="AQ1206" s="29"/>
      <c r="AR1206" s="29"/>
    </row>
    <row r="1207" spans="1:44" ht="14.25">
      <c r="A1207" s="42"/>
      <c r="B1207" s="43"/>
      <c r="C1207" s="44"/>
      <c r="D1207" s="45"/>
      <c r="AF1207" s="30"/>
      <c r="AG1207" s="30"/>
      <c r="AH1207" s="30"/>
      <c r="AI1207" s="179" t="s">
        <v>1575</v>
      </c>
      <c r="AJ1207" s="179" t="s">
        <v>1576</v>
      </c>
      <c r="AK1207" s="177">
        <v>1</v>
      </c>
      <c r="AL1207" s="180">
        <v>1</v>
      </c>
      <c r="AM1207" s="180"/>
      <c r="AN1207" s="180"/>
      <c r="AO1207" s="223"/>
      <c r="AP1207" s="29"/>
      <c r="AQ1207" s="29"/>
      <c r="AR1207" s="29"/>
    </row>
    <row r="1208" spans="1:44" ht="14.25">
      <c r="A1208" s="42"/>
      <c r="B1208" s="43"/>
      <c r="C1208" s="44"/>
      <c r="D1208" s="45"/>
      <c r="AF1208" s="30"/>
      <c r="AG1208" s="34"/>
      <c r="AH1208" s="34"/>
      <c r="AI1208" s="179" t="s">
        <v>1577</v>
      </c>
      <c r="AJ1208" s="179" t="s">
        <v>1578</v>
      </c>
      <c r="AK1208" s="177">
        <v>3</v>
      </c>
      <c r="AL1208" s="180">
        <v>1</v>
      </c>
      <c r="AM1208" s="180"/>
      <c r="AN1208" s="180" t="s">
        <v>1974</v>
      </c>
      <c r="AO1208" s="223"/>
      <c r="AP1208" s="29"/>
      <c r="AQ1208" s="29"/>
      <c r="AR1208" s="29"/>
    </row>
    <row r="1209" spans="1:44" ht="14.25">
      <c r="A1209" s="42"/>
      <c r="B1209" s="43"/>
      <c r="C1209" s="44"/>
      <c r="D1209" s="45"/>
      <c r="AF1209" s="30"/>
      <c r="AG1209" s="30"/>
      <c r="AH1209" s="30"/>
      <c r="AI1209" s="179" t="s">
        <v>1579</v>
      </c>
      <c r="AJ1209" s="179" t="s">
        <v>1580</v>
      </c>
      <c r="AK1209" s="177">
        <v>1</v>
      </c>
      <c r="AL1209" s="180">
        <v>1</v>
      </c>
      <c r="AM1209" s="180"/>
      <c r="AN1209" s="180" t="s">
        <v>2021</v>
      </c>
      <c r="AO1209" s="223"/>
      <c r="AP1209" s="29"/>
      <c r="AQ1209" s="29"/>
      <c r="AR1209" s="29"/>
    </row>
    <row r="1210" spans="1:44" ht="14.25">
      <c r="A1210" s="42"/>
      <c r="B1210" s="43"/>
      <c r="C1210" s="44"/>
      <c r="D1210" s="45"/>
      <c r="AF1210" s="30"/>
      <c r="AG1210" s="30"/>
      <c r="AH1210" s="30"/>
      <c r="AI1210" s="179" t="s">
        <v>1581</v>
      </c>
      <c r="AJ1210" s="179" t="s">
        <v>1582</v>
      </c>
      <c r="AK1210" s="177">
        <v>2</v>
      </c>
      <c r="AL1210" s="180">
        <v>1</v>
      </c>
      <c r="AM1210" s="180"/>
      <c r="AN1210" s="180"/>
      <c r="AO1210" s="223"/>
      <c r="AP1210" s="29"/>
      <c r="AQ1210" s="29"/>
      <c r="AR1210" s="29"/>
    </row>
    <row r="1211" spans="1:44" ht="14.25">
      <c r="A1211" s="42"/>
      <c r="B1211" s="43"/>
      <c r="C1211" s="44"/>
      <c r="D1211" s="45"/>
      <c r="AF1211" s="30"/>
      <c r="AG1211" s="30"/>
      <c r="AH1211" s="30"/>
      <c r="AI1211" s="179" t="s">
        <v>1583</v>
      </c>
      <c r="AJ1211" s="179" t="s">
        <v>1584</v>
      </c>
      <c r="AK1211" s="177">
        <v>0.5</v>
      </c>
      <c r="AL1211" s="180">
        <v>1</v>
      </c>
      <c r="AM1211" s="180"/>
      <c r="AN1211" s="180" t="s">
        <v>2040</v>
      </c>
      <c r="AO1211" s="223"/>
      <c r="AP1211" s="29"/>
      <c r="AQ1211" s="29"/>
      <c r="AR1211" s="29"/>
    </row>
    <row r="1212" spans="1:44" ht="14.25">
      <c r="A1212" s="42"/>
      <c r="B1212" s="43"/>
      <c r="C1212" s="44"/>
      <c r="D1212" s="45"/>
      <c r="AF1212" s="30"/>
      <c r="AG1212" s="30"/>
      <c r="AH1212" s="30"/>
      <c r="AI1212" s="179" t="s">
        <v>1585</v>
      </c>
      <c r="AJ1212" s="179" t="s">
        <v>1586</v>
      </c>
      <c r="AK1212" s="177">
        <v>0.5</v>
      </c>
      <c r="AL1212" s="180">
        <v>1</v>
      </c>
      <c r="AM1212" s="180"/>
      <c r="AN1212" s="180" t="s">
        <v>2021</v>
      </c>
      <c r="AO1212" s="223"/>
      <c r="AP1212" s="29"/>
      <c r="AQ1212" s="29"/>
      <c r="AR1212" s="29"/>
    </row>
    <row r="1213" spans="1:44" ht="14.25">
      <c r="A1213" s="42"/>
      <c r="B1213" s="43"/>
      <c r="C1213" s="44"/>
      <c r="D1213" s="45"/>
      <c r="AF1213" s="30"/>
      <c r="AG1213" s="34"/>
      <c r="AH1213" s="34"/>
      <c r="AI1213" s="179" t="s">
        <v>1587</v>
      </c>
      <c r="AJ1213" s="179" t="s">
        <v>1588</v>
      </c>
      <c r="AK1213" s="177">
        <v>1</v>
      </c>
      <c r="AL1213" s="180">
        <v>1</v>
      </c>
      <c r="AM1213" s="180"/>
      <c r="AN1213" s="180" t="s">
        <v>2021</v>
      </c>
      <c r="AO1213" s="223"/>
      <c r="AP1213" s="29"/>
      <c r="AQ1213" s="29"/>
      <c r="AR1213" s="29"/>
    </row>
    <row r="1214" spans="1:44" ht="14.25">
      <c r="A1214" s="42"/>
      <c r="B1214" s="43"/>
      <c r="C1214" s="44"/>
      <c r="D1214" s="45"/>
      <c r="AF1214" s="30"/>
      <c r="AG1214" s="34"/>
      <c r="AH1214" s="34"/>
      <c r="AI1214" s="179" t="s">
        <v>1589</v>
      </c>
      <c r="AJ1214" s="179" t="s">
        <v>1590</v>
      </c>
      <c r="AK1214" s="177">
        <v>1</v>
      </c>
      <c r="AL1214" s="180">
        <v>1</v>
      </c>
      <c r="AM1214" s="180"/>
      <c r="AN1214" s="180" t="s">
        <v>2021</v>
      </c>
      <c r="AO1214" s="223"/>
      <c r="AP1214" s="29"/>
      <c r="AQ1214" s="29"/>
      <c r="AR1214" s="29"/>
    </row>
    <row r="1215" spans="1:44" ht="14.25">
      <c r="A1215" s="42"/>
      <c r="B1215" s="43"/>
      <c r="C1215" s="44"/>
      <c r="D1215" s="45"/>
      <c r="AF1215" s="30"/>
      <c r="AG1215" s="34"/>
      <c r="AH1215" s="34"/>
      <c r="AI1215" s="179" t="s">
        <v>3067</v>
      </c>
      <c r="AJ1215" s="179" t="s">
        <v>3070</v>
      </c>
      <c r="AK1215" s="177">
        <v>1</v>
      </c>
      <c r="AL1215" s="180">
        <v>1</v>
      </c>
      <c r="AM1215" s="180"/>
      <c r="AN1215" s="180" t="s">
        <v>2021</v>
      </c>
      <c r="AO1215" s="223"/>
      <c r="AP1215" s="29"/>
      <c r="AQ1215" s="29"/>
      <c r="AR1215" s="29"/>
    </row>
    <row r="1216" spans="1:44" ht="14.25">
      <c r="A1216" s="42"/>
      <c r="B1216" s="43"/>
      <c r="C1216" s="44"/>
      <c r="D1216" s="45"/>
      <c r="AF1216" s="30"/>
      <c r="AG1216" s="34"/>
      <c r="AH1216" s="34"/>
      <c r="AI1216" s="179" t="s">
        <v>3068</v>
      </c>
      <c r="AJ1216" s="179" t="s">
        <v>3071</v>
      </c>
      <c r="AK1216" s="177">
        <v>1</v>
      </c>
      <c r="AL1216" s="180">
        <v>1</v>
      </c>
      <c r="AM1216" s="179">
        <v>5</v>
      </c>
      <c r="AN1216" s="179" t="s">
        <v>2021</v>
      </c>
      <c r="AO1216" s="223" t="s">
        <v>3072</v>
      </c>
      <c r="AP1216" s="29"/>
      <c r="AQ1216" s="29"/>
      <c r="AR1216" s="29"/>
    </row>
    <row r="1217" spans="1:44" ht="14.25">
      <c r="A1217" s="42"/>
      <c r="B1217" s="43"/>
      <c r="C1217" s="44"/>
      <c r="D1217" s="45"/>
      <c r="AF1217" s="30"/>
      <c r="AG1217" s="34"/>
      <c r="AH1217" s="34"/>
      <c r="AI1217" s="179" t="s">
        <v>3069</v>
      </c>
      <c r="AJ1217" s="179" t="s">
        <v>3074</v>
      </c>
      <c r="AK1217" s="177">
        <v>1</v>
      </c>
      <c r="AL1217" s="180">
        <v>1</v>
      </c>
      <c r="AM1217" s="179">
        <v>5</v>
      </c>
      <c r="AN1217" s="179" t="s">
        <v>2021</v>
      </c>
      <c r="AO1217" s="223" t="s">
        <v>3073</v>
      </c>
      <c r="AP1217" s="29"/>
      <c r="AQ1217" s="29"/>
      <c r="AR1217" s="29"/>
    </row>
    <row r="1218" spans="1:44" ht="14.25">
      <c r="A1218" s="42"/>
      <c r="B1218" s="43"/>
      <c r="C1218" s="44"/>
      <c r="D1218" s="45"/>
      <c r="AF1218" s="30"/>
      <c r="AG1218" s="34"/>
      <c r="AH1218" s="34"/>
      <c r="AI1218" s="179" t="s">
        <v>1591</v>
      </c>
      <c r="AJ1218" s="179" t="s">
        <v>1592</v>
      </c>
      <c r="AK1218" s="177">
        <v>1</v>
      </c>
      <c r="AL1218" s="180">
        <v>1</v>
      </c>
      <c r="AM1218" s="180"/>
      <c r="AN1218" s="180" t="s">
        <v>2065</v>
      </c>
      <c r="AO1218" s="223"/>
      <c r="AP1218" s="29"/>
      <c r="AQ1218" s="29"/>
      <c r="AR1218" s="29"/>
    </row>
    <row r="1219" spans="1:44" ht="14.25">
      <c r="A1219" s="42"/>
      <c r="B1219" s="43"/>
      <c r="C1219" s="44"/>
      <c r="D1219" s="45"/>
      <c r="AF1219" s="30"/>
      <c r="AG1219" s="34"/>
      <c r="AH1219" s="34"/>
      <c r="AI1219" s="179" t="s">
        <v>1593</v>
      </c>
      <c r="AJ1219" s="179" t="s">
        <v>1594</v>
      </c>
      <c r="AK1219" s="177">
        <v>1</v>
      </c>
      <c r="AL1219" s="180">
        <v>1</v>
      </c>
      <c r="AM1219" s="180"/>
      <c r="AN1219" s="180" t="s">
        <v>2021</v>
      </c>
      <c r="AO1219" s="223"/>
      <c r="AP1219" s="29"/>
      <c r="AQ1219" s="29"/>
      <c r="AR1219" s="29"/>
    </row>
    <row r="1220" spans="1:44" ht="14.25">
      <c r="A1220" s="42"/>
      <c r="B1220" s="43"/>
      <c r="C1220" s="44"/>
      <c r="D1220" s="45"/>
      <c r="AF1220" s="30"/>
      <c r="AG1220" s="34"/>
      <c r="AH1220" s="34"/>
      <c r="AI1220" s="179" t="s">
        <v>1595</v>
      </c>
      <c r="AJ1220" s="179" t="s">
        <v>1596</v>
      </c>
      <c r="AK1220" s="177">
        <v>1</v>
      </c>
      <c r="AL1220" s="180">
        <v>1</v>
      </c>
      <c r="AM1220" s="180"/>
      <c r="AN1220" s="180" t="s">
        <v>2065</v>
      </c>
      <c r="AO1220" s="223"/>
      <c r="AP1220" s="29"/>
      <c r="AQ1220" s="29"/>
      <c r="AR1220" s="29"/>
    </row>
    <row r="1221" spans="1:44" ht="14.25">
      <c r="A1221" s="42"/>
      <c r="B1221" s="43"/>
      <c r="C1221" s="44"/>
      <c r="D1221" s="45"/>
      <c r="AF1221" s="30"/>
      <c r="AG1221" s="34"/>
      <c r="AH1221" s="34"/>
      <c r="AI1221" s="179" t="s">
        <v>1597</v>
      </c>
      <c r="AJ1221" s="179" t="s">
        <v>1598</v>
      </c>
      <c r="AK1221" s="177">
        <v>1</v>
      </c>
      <c r="AL1221" s="180">
        <v>1</v>
      </c>
      <c r="AM1221" s="180"/>
      <c r="AN1221" s="180" t="s">
        <v>2284</v>
      </c>
      <c r="AO1221" s="223"/>
      <c r="AP1221" s="29"/>
      <c r="AQ1221" s="29"/>
      <c r="AR1221" s="29"/>
    </row>
    <row r="1222" spans="1:44" ht="14.25">
      <c r="A1222" s="42"/>
      <c r="B1222" s="43"/>
      <c r="C1222" s="44"/>
      <c r="D1222" s="45"/>
      <c r="AF1222" s="30"/>
      <c r="AG1222" s="30"/>
      <c r="AH1222" s="30"/>
      <c r="AI1222" s="179" t="s">
        <v>1599</v>
      </c>
      <c r="AJ1222" s="179" t="s">
        <v>1600</v>
      </c>
      <c r="AK1222" s="177">
        <v>1</v>
      </c>
      <c r="AL1222" s="180">
        <v>1</v>
      </c>
      <c r="AM1222" s="180"/>
      <c r="AN1222" s="180" t="s">
        <v>2040</v>
      </c>
      <c r="AO1222" s="223"/>
      <c r="AP1222" s="29"/>
      <c r="AQ1222" s="29"/>
      <c r="AR1222" s="29"/>
    </row>
    <row r="1223" spans="1:44" ht="14.25">
      <c r="A1223" s="42"/>
      <c r="B1223" s="43"/>
      <c r="C1223" s="44"/>
      <c r="D1223" s="45"/>
      <c r="AF1223" s="30"/>
      <c r="AG1223" s="30"/>
      <c r="AH1223" s="30"/>
      <c r="AI1223" s="179" t="s">
        <v>1601</v>
      </c>
      <c r="AJ1223" s="179" t="s">
        <v>1602</v>
      </c>
      <c r="AK1223" s="177">
        <v>0.5</v>
      </c>
      <c r="AL1223" s="180">
        <v>1</v>
      </c>
      <c r="AM1223" s="180"/>
      <c r="AN1223" s="180"/>
      <c r="AO1223" s="223"/>
      <c r="AP1223" s="29"/>
      <c r="AQ1223" s="29"/>
      <c r="AR1223" s="29"/>
    </row>
    <row r="1224" spans="1:44" ht="14.25">
      <c r="A1224" s="42"/>
      <c r="B1224" s="43"/>
      <c r="C1224" s="44"/>
      <c r="D1224" s="45"/>
      <c r="AF1224" s="30"/>
      <c r="AG1224" s="34"/>
      <c r="AH1224" s="34"/>
      <c r="AI1224" s="179" t="s">
        <v>1603</v>
      </c>
      <c r="AJ1224" s="179" t="s">
        <v>1604</v>
      </c>
      <c r="AK1224" s="177">
        <v>0.5</v>
      </c>
      <c r="AL1224" s="180">
        <v>1</v>
      </c>
      <c r="AM1224" s="180"/>
      <c r="AN1224" s="180"/>
      <c r="AO1224" s="223"/>
      <c r="AP1224" s="29"/>
      <c r="AQ1224" s="29"/>
      <c r="AR1224" s="29"/>
    </row>
    <row r="1225" spans="1:44" ht="14.25">
      <c r="A1225" s="42"/>
      <c r="B1225" s="43"/>
      <c r="C1225" s="44"/>
      <c r="D1225" s="45"/>
      <c r="AF1225" s="30"/>
      <c r="AG1225" s="34"/>
      <c r="AH1225" s="34"/>
      <c r="AI1225" s="179" t="s">
        <v>1605</v>
      </c>
      <c r="AJ1225" s="179" t="s">
        <v>1606</v>
      </c>
      <c r="AK1225" s="177">
        <v>1</v>
      </c>
      <c r="AL1225" s="180">
        <v>1</v>
      </c>
      <c r="AM1225" s="180"/>
      <c r="AN1225" s="180"/>
      <c r="AO1225" s="223"/>
      <c r="AP1225" s="29"/>
      <c r="AQ1225" s="29"/>
      <c r="AR1225" s="29"/>
    </row>
    <row r="1226" spans="1:44" ht="14.25">
      <c r="A1226" s="42"/>
      <c r="B1226" s="43"/>
      <c r="C1226" s="44"/>
      <c r="D1226" s="45"/>
      <c r="AF1226" s="30"/>
      <c r="AG1226" s="34"/>
      <c r="AH1226" s="34"/>
      <c r="AI1226" s="179" t="s">
        <v>1607</v>
      </c>
      <c r="AJ1226" s="179" t="s">
        <v>1608</v>
      </c>
      <c r="AK1226" s="177">
        <v>3</v>
      </c>
      <c r="AL1226" s="180">
        <v>1</v>
      </c>
      <c r="AM1226" s="180"/>
      <c r="AN1226" s="180" t="s">
        <v>3075</v>
      </c>
      <c r="AO1226" s="223"/>
      <c r="AP1226" s="29"/>
      <c r="AQ1226" s="29"/>
      <c r="AR1226" s="29"/>
    </row>
    <row r="1227" spans="1:44" ht="14.25">
      <c r="A1227" s="42"/>
      <c r="B1227" s="43"/>
      <c r="C1227" s="44"/>
      <c r="D1227" s="45"/>
      <c r="AF1227" s="30"/>
      <c r="AG1227" s="34"/>
      <c r="AH1227" s="34"/>
      <c r="AI1227" s="179" t="s">
        <v>1609</v>
      </c>
      <c r="AJ1227" s="179" t="s">
        <v>1610</v>
      </c>
      <c r="AK1227" s="177">
        <v>1</v>
      </c>
      <c r="AL1227" s="180">
        <v>1</v>
      </c>
      <c r="AM1227" s="180"/>
      <c r="AN1227" s="180"/>
      <c r="AO1227" s="223"/>
      <c r="AP1227" s="29"/>
      <c r="AQ1227" s="29"/>
      <c r="AR1227" s="29"/>
    </row>
    <row r="1228" spans="1:44" ht="14.25">
      <c r="A1228" s="42"/>
      <c r="B1228" s="43"/>
      <c r="C1228" s="44"/>
      <c r="D1228" s="45"/>
      <c r="AF1228" s="30"/>
      <c r="AG1228" s="34"/>
      <c r="AH1228" s="34"/>
      <c r="AI1228" s="179" t="s">
        <v>1611</v>
      </c>
      <c r="AJ1228" s="179" t="s">
        <v>1612</v>
      </c>
      <c r="AK1228" s="177">
        <v>3</v>
      </c>
      <c r="AL1228" s="180">
        <v>1</v>
      </c>
      <c r="AM1228" s="180"/>
      <c r="AN1228" s="180" t="s">
        <v>1974</v>
      </c>
      <c r="AO1228" s="223"/>
      <c r="AP1228" s="29"/>
      <c r="AQ1228" s="29"/>
      <c r="AR1228" s="29"/>
    </row>
    <row r="1229" spans="1:44" ht="14.25">
      <c r="A1229" s="42"/>
      <c r="B1229" s="43"/>
      <c r="C1229" s="44"/>
      <c r="D1229" s="45"/>
      <c r="AF1229" s="30"/>
      <c r="AG1229" s="34"/>
      <c r="AH1229" s="34"/>
      <c r="AI1229" s="179" t="s">
        <v>1613</v>
      </c>
      <c r="AJ1229" s="179" t="s">
        <v>1614</v>
      </c>
      <c r="AK1229" s="177">
        <v>1</v>
      </c>
      <c r="AL1229" s="180">
        <v>1</v>
      </c>
      <c r="AM1229" s="180"/>
      <c r="AN1229" s="180" t="s">
        <v>1974</v>
      </c>
      <c r="AO1229" s="223"/>
      <c r="AP1229" s="29"/>
      <c r="AQ1229" s="29"/>
      <c r="AR1229" s="29"/>
    </row>
    <row r="1230" spans="1:44" ht="14.25">
      <c r="A1230" s="42"/>
      <c r="B1230" s="43"/>
      <c r="C1230" s="44"/>
      <c r="D1230" s="45"/>
      <c r="AF1230" s="30"/>
      <c r="AG1230" s="34"/>
      <c r="AH1230" s="34"/>
      <c r="AI1230" s="179" t="s">
        <v>1615</v>
      </c>
      <c r="AJ1230" s="179" t="s">
        <v>1616</v>
      </c>
      <c r="AK1230" s="177">
        <v>3</v>
      </c>
      <c r="AL1230" s="180">
        <v>1</v>
      </c>
      <c r="AM1230" s="180"/>
      <c r="AN1230" s="180" t="s">
        <v>1974</v>
      </c>
      <c r="AO1230" s="223"/>
      <c r="AP1230" s="29"/>
      <c r="AQ1230" s="29"/>
      <c r="AR1230" s="29"/>
    </row>
    <row r="1231" spans="1:44" ht="14.25">
      <c r="A1231" s="42"/>
      <c r="B1231" s="43"/>
      <c r="C1231" s="44"/>
      <c r="D1231" s="45"/>
      <c r="AF1231" s="30"/>
      <c r="AG1231" s="30"/>
      <c r="AH1231" s="30"/>
      <c r="AI1231" s="179" t="s">
        <v>1617</v>
      </c>
      <c r="AJ1231" s="179" t="s">
        <v>1618</v>
      </c>
      <c r="AK1231" s="177">
        <v>1</v>
      </c>
      <c r="AL1231" s="180">
        <v>1</v>
      </c>
      <c r="AM1231" s="180"/>
      <c r="AN1231" s="180" t="s">
        <v>1974</v>
      </c>
      <c r="AO1231" s="223"/>
      <c r="AP1231" s="29"/>
      <c r="AQ1231" s="29"/>
      <c r="AR1231" s="29"/>
    </row>
    <row r="1232" spans="1:44" ht="14.25">
      <c r="A1232" s="42"/>
      <c r="B1232" s="43"/>
      <c r="C1232" s="44"/>
      <c r="D1232" s="45"/>
      <c r="AF1232" s="30"/>
      <c r="AG1232" s="30"/>
      <c r="AH1232" s="30"/>
      <c r="AI1232" s="179" t="s">
        <v>1619</v>
      </c>
      <c r="AJ1232" s="179" t="s">
        <v>1620</v>
      </c>
      <c r="AK1232" s="177">
        <v>3</v>
      </c>
      <c r="AL1232" s="180">
        <v>1</v>
      </c>
      <c r="AM1232" s="180"/>
      <c r="AN1232" s="180" t="s">
        <v>1974</v>
      </c>
      <c r="AO1232" s="223"/>
      <c r="AP1232" s="29"/>
      <c r="AQ1232" s="29"/>
      <c r="AR1232" s="29"/>
    </row>
    <row r="1233" spans="1:44" ht="14.25">
      <c r="A1233" s="42"/>
      <c r="B1233" s="43"/>
      <c r="C1233" s="44"/>
      <c r="D1233" s="45"/>
      <c r="AF1233" s="30"/>
      <c r="AG1233" s="34"/>
      <c r="AH1233" s="34"/>
      <c r="AI1233" s="179" t="s">
        <v>1621</v>
      </c>
      <c r="AJ1233" s="179" t="s">
        <v>1622</v>
      </c>
      <c r="AK1233" s="177">
        <v>1</v>
      </c>
      <c r="AL1233" s="180">
        <v>1</v>
      </c>
      <c r="AM1233" s="180"/>
      <c r="AN1233" s="180" t="s">
        <v>1974</v>
      </c>
      <c r="AO1233" s="223"/>
      <c r="AP1233" s="29"/>
      <c r="AQ1233" s="29"/>
      <c r="AR1233" s="29"/>
    </row>
    <row r="1234" spans="1:44" ht="14.25">
      <c r="A1234" s="42"/>
      <c r="B1234" s="43"/>
      <c r="C1234" s="44"/>
      <c r="D1234" s="45"/>
      <c r="AF1234" s="30"/>
      <c r="AG1234" s="34"/>
      <c r="AH1234" s="34"/>
      <c r="AI1234" s="179" t="s">
        <v>1623</v>
      </c>
      <c r="AJ1234" s="179" t="s">
        <v>1624</v>
      </c>
      <c r="AK1234" s="177">
        <v>3</v>
      </c>
      <c r="AL1234" s="180">
        <v>1</v>
      </c>
      <c r="AM1234" s="180"/>
      <c r="AN1234" s="180" t="s">
        <v>1974</v>
      </c>
      <c r="AO1234" s="223"/>
      <c r="AP1234" s="29"/>
      <c r="AQ1234" s="29"/>
      <c r="AR1234" s="29"/>
    </row>
    <row r="1235" spans="1:44" ht="14.25">
      <c r="A1235" s="42"/>
      <c r="B1235" s="43"/>
      <c r="C1235" s="44"/>
      <c r="D1235" s="45"/>
      <c r="AF1235" s="30"/>
      <c r="AG1235" s="34"/>
      <c r="AH1235" s="34"/>
      <c r="AI1235" s="179" t="s">
        <v>1625</v>
      </c>
      <c r="AJ1235" s="179" t="s">
        <v>1626</v>
      </c>
      <c r="AK1235" s="177">
        <v>1</v>
      </c>
      <c r="AL1235" s="180">
        <v>1</v>
      </c>
      <c r="AM1235" s="180"/>
      <c r="AN1235" s="180"/>
      <c r="AO1235" s="223"/>
      <c r="AP1235" s="29"/>
      <c r="AQ1235" s="29"/>
      <c r="AR1235" s="29"/>
    </row>
    <row r="1236" spans="1:44" ht="14.25">
      <c r="A1236" s="42"/>
      <c r="B1236" s="43"/>
      <c r="C1236" s="44"/>
      <c r="D1236" s="45"/>
      <c r="AF1236" s="30"/>
      <c r="AG1236" s="34"/>
      <c r="AH1236" s="34"/>
      <c r="AI1236" s="179" t="s">
        <v>1627</v>
      </c>
      <c r="AJ1236" s="179" t="s">
        <v>1628</v>
      </c>
      <c r="AK1236" s="177">
        <v>1</v>
      </c>
      <c r="AL1236" s="180">
        <v>1</v>
      </c>
      <c r="AM1236" s="180"/>
      <c r="AN1236" s="180" t="s">
        <v>1974</v>
      </c>
      <c r="AO1236" s="223"/>
      <c r="AP1236" s="29"/>
      <c r="AQ1236" s="29"/>
      <c r="AR1236" s="29" t="s">
        <v>1971</v>
      </c>
    </row>
    <row r="1237" spans="1:44" ht="14.25">
      <c r="A1237" s="42"/>
      <c r="B1237" s="43"/>
      <c r="C1237" s="44"/>
      <c r="D1237" s="45"/>
      <c r="AF1237" s="30"/>
      <c r="AG1237" s="34"/>
      <c r="AH1237" s="34"/>
      <c r="AI1237" s="179" t="s">
        <v>1629</v>
      </c>
      <c r="AJ1237" s="179" t="s">
        <v>1630</v>
      </c>
      <c r="AK1237" s="177">
        <v>3</v>
      </c>
      <c r="AL1237" s="180">
        <v>1</v>
      </c>
      <c r="AM1237" s="180"/>
      <c r="AN1237" s="180"/>
      <c r="AO1237" s="223"/>
      <c r="AP1237" s="29"/>
      <c r="AQ1237" s="29"/>
      <c r="AR1237" s="29"/>
    </row>
    <row r="1238" spans="1:44" ht="14.25">
      <c r="A1238" s="42"/>
      <c r="B1238" s="43"/>
      <c r="C1238" s="44"/>
      <c r="D1238" s="45"/>
      <c r="AF1238" s="30"/>
      <c r="AG1238" s="34"/>
      <c r="AH1238" s="34"/>
      <c r="AI1238" s="179" t="s">
        <v>1631</v>
      </c>
      <c r="AJ1238" s="179" t="s">
        <v>1632</v>
      </c>
      <c r="AK1238" s="177">
        <v>1</v>
      </c>
      <c r="AL1238" s="180">
        <v>1</v>
      </c>
      <c r="AM1238" s="180"/>
      <c r="AN1238" s="180"/>
      <c r="AO1238" s="223"/>
      <c r="AP1238" s="29"/>
      <c r="AQ1238" s="29"/>
      <c r="AR1238" s="29"/>
    </row>
    <row r="1239" spans="1:44" ht="14.25">
      <c r="A1239" s="42"/>
      <c r="B1239" s="43"/>
      <c r="C1239" s="44"/>
      <c r="D1239" s="45"/>
      <c r="AF1239" s="30"/>
      <c r="AG1239" s="34"/>
      <c r="AH1239" s="34"/>
      <c r="AI1239" s="179" t="s">
        <v>1633</v>
      </c>
      <c r="AJ1239" s="179" t="s">
        <v>1634</v>
      </c>
      <c r="AK1239" s="177">
        <v>3</v>
      </c>
      <c r="AL1239" s="180">
        <v>1</v>
      </c>
      <c r="AM1239" s="180"/>
      <c r="AN1239" s="180" t="s">
        <v>2065</v>
      </c>
      <c r="AO1239" s="223"/>
      <c r="AP1239" s="29"/>
      <c r="AQ1239" s="29"/>
      <c r="AR1239" s="29"/>
    </row>
    <row r="1240" spans="1:44" ht="14.25">
      <c r="A1240" s="42"/>
      <c r="B1240" s="43"/>
      <c r="C1240" s="44"/>
      <c r="D1240" s="45"/>
      <c r="AF1240" s="30"/>
      <c r="AG1240" s="34"/>
      <c r="AH1240" s="34"/>
      <c r="AI1240" s="179" t="s">
        <v>1635</v>
      </c>
      <c r="AJ1240" s="179" t="s">
        <v>1636</v>
      </c>
      <c r="AK1240" s="177">
        <v>1</v>
      </c>
      <c r="AL1240" s="180">
        <v>1</v>
      </c>
      <c r="AM1240" s="180"/>
      <c r="AN1240" s="180"/>
      <c r="AO1240" s="223"/>
      <c r="AP1240" s="29"/>
      <c r="AQ1240" s="29"/>
      <c r="AR1240" s="29"/>
    </row>
    <row r="1241" spans="1:44" ht="14.25">
      <c r="A1241" s="42"/>
      <c r="B1241" s="43"/>
      <c r="C1241" s="44"/>
      <c r="D1241" s="45"/>
      <c r="AF1241" s="30"/>
      <c r="AG1241" s="34"/>
      <c r="AH1241" s="34"/>
      <c r="AI1241" s="179" t="s">
        <v>1637</v>
      </c>
      <c r="AJ1241" s="179" t="s">
        <v>1638</v>
      </c>
      <c r="AK1241" s="177">
        <v>3</v>
      </c>
      <c r="AL1241" s="180">
        <v>1</v>
      </c>
      <c r="AM1241" s="180"/>
      <c r="AN1241" s="180" t="s">
        <v>1974</v>
      </c>
      <c r="AO1241" s="223"/>
      <c r="AP1241" s="29"/>
      <c r="AQ1241" s="29"/>
      <c r="AR1241" s="29"/>
    </row>
    <row r="1242" spans="1:44" ht="14.25">
      <c r="A1242" s="42"/>
      <c r="B1242" s="43"/>
      <c r="C1242" s="44"/>
      <c r="D1242" s="45"/>
      <c r="AF1242" s="30"/>
      <c r="AG1242" s="34"/>
      <c r="AH1242" s="34"/>
      <c r="AI1242" s="179" t="s">
        <v>1639</v>
      </c>
      <c r="AJ1242" s="179" t="s">
        <v>1640</v>
      </c>
      <c r="AK1242" s="177">
        <v>1</v>
      </c>
      <c r="AL1242" s="180">
        <v>1</v>
      </c>
      <c r="AM1242" s="180"/>
      <c r="AN1242" s="180" t="s">
        <v>1974</v>
      </c>
      <c r="AO1242" s="223"/>
      <c r="AP1242" s="29"/>
      <c r="AQ1242" s="29"/>
      <c r="AR1242" s="29"/>
    </row>
    <row r="1243" spans="1:44" ht="14.25">
      <c r="A1243" s="42"/>
      <c r="B1243" s="43"/>
      <c r="C1243" s="44"/>
      <c r="D1243" s="45"/>
      <c r="AF1243" s="30"/>
      <c r="AG1243" s="34"/>
      <c r="AH1243" s="34"/>
      <c r="AI1243" s="179" t="s">
        <v>1641</v>
      </c>
      <c r="AJ1243" s="179" t="s">
        <v>1642</v>
      </c>
      <c r="AK1243" s="177">
        <v>3</v>
      </c>
      <c r="AL1243" s="180">
        <v>1</v>
      </c>
      <c r="AM1243" s="180"/>
      <c r="AN1243" s="180" t="s">
        <v>2065</v>
      </c>
      <c r="AO1243" s="223"/>
      <c r="AP1243" s="29"/>
      <c r="AQ1243" s="29"/>
      <c r="AR1243" s="29"/>
    </row>
    <row r="1244" spans="1:44" ht="14.25">
      <c r="A1244" s="42"/>
      <c r="B1244" s="43"/>
      <c r="C1244" s="44"/>
      <c r="D1244" s="45"/>
      <c r="AF1244" s="30"/>
      <c r="AG1244" s="34"/>
      <c r="AH1244" s="34"/>
      <c r="AI1244" s="179" t="s">
        <v>1643</v>
      </c>
      <c r="AJ1244" s="179" t="s">
        <v>1644</v>
      </c>
      <c r="AK1244" s="177">
        <v>0.5</v>
      </c>
      <c r="AL1244" s="180">
        <v>1</v>
      </c>
      <c r="AM1244" s="180"/>
      <c r="AN1244" s="180" t="s">
        <v>2021</v>
      </c>
      <c r="AO1244" s="223"/>
      <c r="AP1244" s="29"/>
      <c r="AQ1244" s="29"/>
      <c r="AR1244" s="29"/>
    </row>
    <row r="1245" spans="1:44" ht="14.25">
      <c r="A1245" s="42"/>
      <c r="B1245" s="43"/>
      <c r="C1245" s="44"/>
      <c r="D1245" s="45"/>
      <c r="AF1245" s="30"/>
      <c r="AG1245" s="34"/>
      <c r="AH1245" s="34"/>
      <c r="AI1245" s="179" t="s">
        <v>1645</v>
      </c>
      <c r="AJ1245" s="179" t="s">
        <v>1646</v>
      </c>
      <c r="AK1245" s="177">
        <v>1</v>
      </c>
      <c r="AL1245" s="180">
        <v>1</v>
      </c>
      <c r="AM1245" s="180"/>
      <c r="AN1245" s="180"/>
      <c r="AO1245" s="223"/>
      <c r="AP1245" s="29"/>
      <c r="AQ1245" s="29"/>
      <c r="AR1245" s="29"/>
    </row>
    <row r="1246" spans="1:44" ht="14.25">
      <c r="A1246" s="42"/>
      <c r="B1246" s="43"/>
      <c r="C1246" s="44"/>
      <c r="D1246" s="45"/>
      <c r="AF1246" s="30"/>
      <c r="AG1246" s="34"/>
      <c r="AH1246" s="34"/>
      <c r="AI1246" s="179" t="s">
        <v>1647</v>
      </c>
      <c r="AJ1246" s="179" t="s">
        <v>1648</v>
      </c>
      <c r="AK1246" s="177">
        <v>0.5</v>
      </c>
      <c r="AL1246" s="180">
        <v>1</v>
      </c>
      <c r="AM1246" s="180"/>
      <c r="AN1246" s="180"/>
      <c r="AO1246" s="223"/>
      <c r="AP1246" s="29"/>
      <c r="AQ1246" s="29"/>
      <c r="AR1246" s="29"/>
    </row>
    <row r="1247" spans="1:44" ht="14.25">
      <c r="A1247" s="42"/>
      <c r="B1247" s="43"/>
      <c r="C1247" s="44"/>
      <c r="D1247" s="45"/>
      <c r="AF1247" s="30"/>
      <c r="AG1247" s="34"/>
      <c r="AH1247" s="34"/>
      <c r="AI1247" s="179" t="s">
        <v>1649</v>
      </c>
      <c r="AJ1247" s="179" t="s">
        <v>1650</v>
      </c>
      <c r="AK1247" s="177">
        <v>1</v>
      </c>
      <c r="AL1247" s="180">
        <v>1</v>
      </c>
      <c r="AM1247" s="180"/>
      <c r="AN1247" s="180"/>
      <c r="AO1247" s="223"/>
      <c r="AP1247" s="29"/>
      <c r="AQ1247" s="29"/>
      <c r="AR1247" s="29"/>
    </row>
    <row r="1248" spans="1:44" ht="14.25">
      <c r="A1248" s="42"/>
      <c r="B1248" s="43"/>
      <c r="C1248" s="44"/>
      <c r="D1248" s="45"/>
      <c r="AF1248" s="30"/>
      <c r="AG1248" s="34"/>
      <c r="AH1248" s="34"/>
      <c r="AI1248" s="179" t="s">
        <v>1651</v>
      </c>
      <c r="AJ1248" s="179" t="s">
        <v>1652</v>
      </c>
      <c r="AK1248" s="177">
        <v>3</v>
      </c>
      <c r="AL1248" s="180">
        <v>1</v>
      </c>
      <c r="AM1248" s="180"/>
      <c r="AN1248" s="180" t="s">
        <v>2065</v>
      </c>
      <c r="AO1248" s="223"/>
      <c r="AP1248" s="29"/>
      <c r="AQ1248" s="29"/>
      <c r="AR1248" s="29"/>
    </row>
    <row r="1249" spans="1:44" ht="14.25">
      <c r="A1249" s="42"/>
      <c r="B1249" s="43"/>
      <c r="C1249" s="44"/>
      <c r="D1249" s="45"/>
      <c r="AF1249" s="30"/>
      <c r="AG1249" s="34"/>
      <c r="AH1249" s="34"/>
      <c r="AI1249" s="179" t="s">
        <v>1653</v>
      </c>
      <c r="AJ1249" s="179" t="s">
        <v>1654</v>
      </c>
      <c r="AK1249" s="177">
        <v>1</v>
      </c>
      <c r="AL1249" s="180">
        <v>1</v>
      </c>
      <c r="AM1249" s="180"/>
      <c r="AN1249" s="180"/>
      <c r="AO1249" s="223"/>
      <c r="AP1249" s="29"/>
      <c r="AQ1249" s="29"/>
      <c r="AR1249" s="29"/>
    </row>
    <row r="1250" spans="1:44" ht="14.25">
      <c r="A1250" s="42"/>
      <c r="B1250" s="43"/>
      <c r="C1250" s="44"/>
      <c r="D1250" s="45"/>
      <c r="AF1250" s="30"/>
      <c r="AG1250" s="34"/>
      <c r="AH1250" s="34"/>
      <c r="AI1250" s="179" t="s">
        <v>1655</v>
      </c>
      <c r="AJ1250" s="179" t="s">
        <v>1656</v>
      </c>
      <c r="AK1250" s="177">
        <v>3</v>
      </c>
      <c r="AL1250" s="180">
        <v>1</v>
      </c>
      <c r="AM1250" s="180"/>
      <c r="AN1250" s="180" t="s">
        <v>2065</v>
      </c>
      <c r="AO1250" s="223"/>
      <c r="AP1250" s="29"/>
      <c r="AQ1250" s="29"/>
      <c r="AR1250" s="29"/>
    </row>
    <row r="1251" spans="1:44" ht="14.25">
      <c r="A1251" s="42"/>
      <c r="B1251" s="43"/>
      <c r="C1251" s="44"/>
      <c r="D1251" s="45"/>
      <c r="AF1251" s="30"/>
      <c r="AG1251" s="34"/>
      <c r="AH1251" s="34"/>
      <c r="AI1251" s="179" t="s">
        <v>1657</v>
      </c>
      <c r="AJ1251" s="179" t="s">
        <v>1658</v>
      </c>
      <c r="AK1251" s="177">
        <v>1</v>
      </c>
      <c r="AL1251" s="180">
        <v>1</v>
      </c>
      <c r="AM1251" s="180"/>
      <c r="AN1251" s="180"/>
      <c r="AO1251" s="223"/>
      <c r="AP1251" s="29"/>
      <c r="AQ1251" s="29"/>
      <c r="AR1251" s="29"/>
    </row>
    <row r="1252" spans="1:44" ht="14.25">
      <c r="A1252" s="42"/>
      <c r="B1252" s="43"/>
      <c r="C1252" s="44"/>
      <c r="D1252" s="45"/>
      <c r="AF1252" s="30"/>
      <c r="AG1252" s="34"/>
      <c r="AH1252" s="34"/>
      <c r="AI1252" s="179" t="s">
        <v>3031</v>
      </c>
      <c r="AJ1252" s="179" t="s">
        <v>3032</v>
      </c>
      <c r="AK1252" s="177">
        <v>3</v>
      </c>
      <c r="AL1252" s="180">
        <v>1</v>
      </c>
      <c r="AM1252" s="180"/>
      <c r="AN1252" s="180" t="s">
        <v>1974</v>
      </c>
      <c r="AO1252" s="223"/>
      <c r="AP1252" s="29"/>
      <c r="AQ1252" s="29"/>
      <c r="AR1252" s="29"/>
    </row>
    <row r="1253" spans="1:44" ht="14.25">
      <c r="A1253" s="42"/>
      <c r="B1253" s="43"/>
      <c r="C1253" s="44"/>
      <c r="D1253" s="45"/>
      <c r="AF1253" s="30"/>
      <c r="AG1253" s="34"/>
      <c r="AH1253" s="34"/>
      <c r="AI1253" s="179" t="s">
        <v>3033</v>
      </c>
      <c r="AJ1253" s="179" t="s">
        <v>3034</v>
      </c>
      <c r="AK1253" s="177">
        <v>3</v>
      </c>
      <c r="AL1253" s="180">
        <v>1</v>
      </c>
      <c r="AM1253" s="180"/>
      <c r="AN1253" s="180" t="s">
        <v>1974</v>
      </c>
      <c r="AO1253" s="223"/>
      <c r="AP1253" s="29"/>
      <c r="AQ1253" s="29"/>
      <c r="AR1253" s="29"/>
    </row>
    <row r="1254" spans="1:44" ht="14.25">
      <c r="A1254" s="42"/>
      <c r="B1254" s="43"/>
      <c r="C1254" s="44"/>
      <c r="D1254" s="45"/>
      <c r="AF1254" s="30"/>
      <c r="AG1254" s="34"/>
      <c r="AH1254" s="34"/>
      <c r="AI1254" s="179" t="s">
        <v>3035</v>
      </c>
      <c r="AJ1254" s="179" t="s">
        <v>3036</v>
      </c>
      <c r="AK1254" s="177">
        <v>3</v>
      </c>
      <c r="AL1254" s="180">
        <v>1</v>
      </c>
      <c r="AM1254" s="180"/>
      <c r="AN1254" s="180" t="s">
        <v>1974</v>
      </c>
      <c r="AO1254" s="223"/>
      <c r="AP1254" s="29"/>
      <c r="AQ1254" s="29"/>
      <c r="AR1254" s="29"/>
    </row>
    <row r="1255" spans="1:44" ht="14.25">
      <c r="A1255" s="42"/>
      <c r="B1255" s="43"/>
      <c r="C1255" s="44"/>
      <c r="D1255" s="45"/>
      <c r="AF1255" s="30"/>
      <c r="AG1255" s="34"/>
      <c r="AH1255" s="34"/>
      <c r="AI1255" s="179" t="s">
        <v>3037</v>
      </c>
      <c r="AJ1255" s="179" t="s">
        <v>3038</v>
      </c>
      <c r="AK1255" s="177">
        <v>3</v>
      </c>
      <c r="AL1255" s="180">
        <v>1</v>
      </c>
      <c r="AM1255" s="180"/>
      <c r="AN1255" s="180" t="s">
        <v>1974</v>
      </c>
      <c r="AO1255" s="223"/>
      <c r="AP1255" s="29"/>
      <c r="AQ1255" s="29"/>
      <c r="AR1255" s="29"/>
    </row>
    <row r="1256" spans="1:44" ht="14.25">
      <c r="A1256" s="42"/>
      <c r="B1256" s="43"/>
      <c r="C1256" s="44"/>
      <c r="D1256" s="45"/>
      <c r="AF1256" s="30"/>
      <c r="AG1256" s="34"/>
      <c r="AH1256" s="34"/>
      <c r="AI1256" s="179" t="s">
        <v>3039</v>
      </c>
      <c r="AJ1256" s="179" t="s">
        <v>3040</v>
      </c>
      <c r="AK1256" s="177">
        <v>1</v>
      </c>
      <c r="AL1256" s="180">
        <v>1</v>
      </c>
      <c r="AM1256" s="180"/>
      <c r="AN1256" s="180" t="s">
        <v>2021</v>
      </c>
      <c r="AO1256" s="223"/>
      <c r="AP1256" s="29"/>
      <c r="AQ1256" s="29"/>
      <c r="AR1256" s="29"/>
    </row>
    <row r="1257" spans="1:44" ht="14.25">
      <c r="A1257" s="42"/>
      <c r="B1257" s="43"/>
      <c r="C1257" s="44"/>
      <c r="D1257" s="45"/>
      <c r="AF1257" s="30"/>
      <c r="AG1257" s="34"/>
      <c r="AH1257" s="34"/>
      <c r="AI1257" s="179" t="s">
        <v>3041</v>
      </c>
      <c r="AJ1257" s="179" t="s">
        <v>3042</v>
      </c>
      <c r="AK1257" s="177">
        <v>3</v>
      </c>
      <c r="AL1257" s="180">
        <v>1</v>
      </c>
      <c r="AM1257" s="180"/>
      <c r="AN1257" s="180" t="s">
        <v>2065</v>
      </c>
      <c r="AO1257" s="223"/>
      <c r="AP1257" s="29"/>
      <c r="AQ1257" s="29"/>
      <c r="AR1257" s="29"/>
    </row>
    <row r="1258" spans="1:44" ht="14.25">
      <c r="A1258" s="42"/>
      <c r="B1258" s="43"/>
      <c r="C1258" s="44"/>
      <c r="D1258" s="45"/>
      <c r="AF1258" s="30"/>
      <c r="AG1258" s="34"/>
      <c r="AH1258" s="34"/>
      <c r="AI1258" s="179" t="s">
        <v>3043</v>
      </c>
      <c r="AJ1258" s="179" t="s">
        <v>3044</v>
      </c>
      <c r="AK1258" s="177">
        <v>3</v>
      </c>
      <c r="AL1258" s="180">
        <v>1</v>
      </c>
      <c r="AM1258" s="180"/>
      <c r="AN1258" s="180" t="s">
        <v>2065</v>
      </c>
      <c r="AO1258" s="223"/>
      <c r="AP1258" s="29"/>
      <c r="AQ1258" s="29"/>
      <c r="AR1258" s="29"/>
    </row>
    <row r="1259" spans="1:44" ht="14.25">
      <c r="A1259" s="42"/>
      <c r="B1259" s="43"/>
      <c r="C1259" s="44"/>
      <c r="D1259" s="45"/>
      <c r="AF1259" s="30"/>
      <c r="AG1259" s="34"/>
      <c r="AH1259" s="34"/>
      <c r="AI1259" s="179" t="s">
        <v>3045</v>
      </c>
      <c r="AJ1259" s="179" t="s">
        <v>3046</v>
      </c>
      <c r="AK1259" s="177">
        <v>3</v>
      </c>
      <c r="AL1259" s="180">
        <v>1</v>
      </c>
      <c r="AM1259" s="180"/>
      <c r="AN1259" s="180" t="s">
        <v>2065</v>
      </c>
      <c r="AO1259" s="223"/>
      <c r="AP1259" s="29"/>
      <c r="AQ1259" s="29"/>
      <c r="AR1259" s="29"/>
    </row>
    <row r="1260" spans="1:44" ht="14.25">
      <c r="A1260" s="42"/>
      <c r="B1260" s="43"/>
      <c r="C1260" s="44"/>
      <c r="D1260" s="45"/>
      <c r="AF1260" s="30"/>
      <c r="AG1260" s="34"/>
      <c r="AH1260" s="34"/>
      <c r="AI1260" s="179" t="s">
        <v>3047</v>
      </c>
      <c r="AJ1260" s="179" t="s">
        <v>3048</v>
      </c>
      <c r="AK1260" s="177">
        <v>3</v>
      </c>
      <c r="AL1260" s="180">
        <v>1</v>
      </c>
      <c r="AM1260" s="180"/>
      <c r="AN1260" s="180" t="s">
        <v>2065</v>
      </c>
      <c r="AO1260" s="223"/>
      <c r="AP1260" s="29"/>
      <c r="AQ1260" s="29"/>
      <c r="AR1260" s="29"/>
    </row>
    <row r="1261" spans="1:44" ht="14.25">
      <c r="A1261" s="42"/>
      <c r="B1261" s="43"/>
      <c r="C1261" s="44"/>
      <c r="D1261" s="45"/>
      <c r="AF1261" s="30"/>
      <c r="AG1261" s="34"/>
      <c r="AH1261" s="34"/>
      <c r="AI1261" s="179" t="s">
        <v>3050</v>
      </c>
      <c r="AJ1261" s="179" t="s">
        <v>3049</v>
      </c>
      <c r="AK1261" s="177">
        <v>1</v>
      </c>
      <c r="AL1261" s="180">
        <v>1</v>
      </c>
      <c r="AM1261" s="180"/>
      <c r="AN1261" s="180" t="s">
        <v>2065</v>
      </c>
      <c r="AO1261" s="223"/>
      <c r="AP1261" s="29"/>
      <c r="AQ1261" s="29"/>
      <c r="AR1261" s="29"/>
    </row>
    <row r="1262" spans="1:44" ht="14.25">
      <c r="A1262" s="42"/>
      <c r="B1262" s="43"/>
      <c r="C1262" s="44"/>
      <c r="D1262" s="45"/>
      <c r="AF1262" s="30"/>
      <c r="AG1262" s="34"/>
      <c r="AH1262" s="34"/>
      <c r="AI1262" s="179" t="s">
        <v>1659</v>
      </c>
      <c r="AJ1262" s="179" t="s">
        <v>1660</v>
      </c>
      <c r="AK1262" s="177">
        <v>3</v>
      </c>
      <c r="AL1262" s="180">
        <v>1</v>
      </c>
      <c r="AM1262" s="180"/>
      <c r="AN1262" s="180" t="s">
        <v>2065</v>
      </c>
      <c r="AO1262" s="223"/>
      <c r="AP1262" s="29"/>
      <c r="AQ1262" s="29"/>
      <c r="AR1262" s="29"/>
    </row>
    <row r="1263" spans="1:44" ht="14.25">
      <c r="A1263" s="42"/>
      <c r="B1263" s="43"/>
      <c r="C1263" s="44"/>
      <c r="D1263" s="45"/>
      <c r="AF1263" s="30"/>
      <c r="AG1263" s="34"/>
      <c r="AH1263" s="34"/>
      <c r="AI1263" s="179" t="s">
        <v>1661</v>
      </c>
      <c r="AJ1263" s="179" t="s">
        <v>1662</v>
      </c>
      <c r="AK1263" s="177">
        <v>1</v>
      </c>
      <c r="AL1263" s="180">
        <v>1</v>
      </c>
      <c r="AM1263" s="180">
        <v>7</v>
      </c>
      <c r="AN1263" s="180" t="s">
        <v>2040</v>
      </c>
      <c r="AO1263" s="223" t="s">
        <v>666</v>
      </c>
      <c r="AP1263" s="29"/>
      <c r="AQ1263" s="29"/>
      <c r="AR1263" s="29"/>
    </row>
    <row r="1264" spans="1:44" ht="14.25">
      <c r="A1264" s="42"/>
      <c r="B1264" s="43"/>
      <c r="C1264" s="44"/>
      <c r="D1264" s="45"/>
      <c r="AF1264" s="30"/>
      <c r="AG1264" s="34"/>
      <c r="AH1264" s="34"/>
      <c r="AI1264" s="179" t="s">
        <v>1663</v>
      </c>
      <c r="AJ1264" s="179" t="s">
        <v>1664</v>
      </c>
      <c r="AK1264" s="177">
        <v>3</v>
      </c>
      <c r="AL1264" s="180">
        <v>1</v>
      </c>
      <c r="AM1264" s="180"/>
      <c r="AN1264" s="180"/>
      <c r="AO1264" s="223"/>
      <c r="AP1264" s="29"/>
      <c r="AQ1264" s="29"/>
      <c r="AR1264" s="29"/>
    </row>
    <row r="1265" spans="1:44" ht="14.25">
      <c r="A1265" s="42"/>
      <c r="B1265" s="43"/>
      <c r="C1265" s="44"/>
      <c r="D1265" s="45"/>
      <c r="AF1265" s="30"/>
      <c r="AG1265" s="34"/>
      <c r="AH1265" s="34"/>
      <c r="AI1265" s="179" t="s">
        <v>1665</v>
      </c>
      <c r="AJ1265" s="179" t="s">
        <v>1666</v>
      </c>
      <c r="AK1265" s="177">
        <v>3</v>
      </c>
      <c r="AL1265" s="180">
        <v>1</v>
      </c>
      <c r="AM1265" s="180"/>
      <c r="AN1265" s="180" t="s">
        <v>2040</v>
      </c>
      <c r="AO1265" s="223"/>
      <c r="AP1265" s="29"/>
      <c r="AQ1265" s="29"/>
      <c r="AR1265" s="29"/>
    </row>
    <row r="1266" spans="1:44" ht="14.25">
      <c r="A1266" s="42"/>
      <c r="B1266" s="43"/>
      <c r="C1266" s="44"/>
      <c r="D1266" s="45"/>
      <c r="AF1266" s="30"/>
      <c r="AG1266" s="34"/>
      <c r="AH1266" s="34"/>
      <c r="AI1266" s="179" t="s">
        <v>1667</v>
      </c>
      <c r="AJ1266" s="179" t="s">
        <v>1668</v>
      </c>
      <c r="AK1266" s="177">
        <v>3</v>
      </c>
      <c r="AL1266" s="180">
        <v>1</v>
      </c>
      <c r="AM1266" s="180"/>
      <c r="AN1266" s="180" t="s">
        <v>2040</v>
      </c>
      <c r="AO1266" s="223"/>
      <c r="AP1266" s="29"/>
      <c r="AQ1266" s="29"/>
      <c r="AR1266" s="29"/>
    </row>
    <row r="1267" spans="1:44" ht="14.25">
      <c r="A1267" s="42"/>
      <c r="B1267" s="43"/>
      <c r="C1267" s="44"/>
      <c r="D1267" s="45"/>
      <c r="AF1267" s="30"/>
      <c r="AG1267" s="34"/>
      <c r="AH1267" s="34"/>
      <c r="AI1267" s="179" t="s">
        <v>1669</v>
      </c>
      <c r="AJ1267" s="179" t="s">
        <v>1670</v>
      </c>
      <c r="AK1267" s="177">
        <v>3</v>
      </c>
      <c r="AL1267" s="180">
        <v>1</v>
      </c>
      <c r="AM1267" s="180"/>
      <c r="AN1267" s="180" t="s">
        <v>2040</v>
      </c>
      <c r="AO1267" s="223"/>
      <c r="AP1267" s="29"/>
      <c r="AQ1267" s="29"/>
      <c r="AR1267" s="29"/>
    </row>
    <row r="1268" spans="1:44" ht="14.25">
      <c r="A1268" s="42"/>
      <c r="B1268" s="43"/>
      <c r="C1268" s="44"/>
      <c r="D1268" s="45"/>
      <c r="AF1268" s="30"/>
      <c r="AG1268" s="34"/>
      <c r="AH1268" s="34"/>
      <c r="AI1268" s="179" t="s">
        <v>1671</v>
      </c>
      <c r="AJ1268" s="179" t="s">
        <v>1672</v>
      </c>
      <c r="AK1268" s="177">
        <v>4</v>
      </c>
      <c r="AL1268" s="180">
        <v>1</v>
      </c>
      <c r="AM1268" s="180"/>
      <c r="AN1268" s="180" t="s">
        <v>2065</v>
      </c>
      <c r="AO1268" s="223"/>
      <c r="AP1268" s="29"/>
      <c r="AQ1268" s="29"/>
      <c r="AR1268" s="29"/>
    </row>
    <row r="1269" spans="1:44" ht="14.25">
      <c r="A1269" s="42"/>
      <c r="B1269" s="43"/>
      <c r="C1269" s="44"/>
      <c r="D1269" s="45"/>
      <c r="AF1269" s="30"/>
      <c r="AG1269" s="34"/>
      <c r="AH1269" s="34"/>
      <c r="AI1269" s="179" t="s">
        <v>1673</v>
      </c>
      <c r="AJ1269" s="179" t="s">
        <v>1674</v>
      </c>
      <c r="AK1269" s="177">
        <v>5</v>
      </c>
      <c r="AL1269" s="180">
        <v>1</v>
      </c>
      <c r="AM1269" s="180"/>
      <c r="AN1269" s="180" t="s">
        <v>2021</v>
      </c>
      <c r="AO1269" s="223"/>
      <c r="AP1269" s="29"/>
      <c r="AQ1269" s="29"/>
      <c r="AR1269" s="29"/>
    </row>
    <row r="1270" spans="1:44" ht="14.25">
      <c r="A1270" s="42"/>
      <c r="B1270" s="43"/>
      <c r="C1270" s="44"/>
      <c r="D1270" s="45"/>
      <c r="AF1270" s="30"/>
      <c r="AG1270" s="34"/>
      <c r="AH1270" s="34"/>
      <c r="AI1270" s="179" t="s">
        <v>1675</v>
      </c>
      <c r="AJ1270" s="179" t="s">
        <v>1676</v>
      </c>
      <c r="AK1270" s="177">
        <v>1</v>
      </c>
      <c r="AL1270" s="180">
        <v>1</v>
      </c>
      <c r="AM1270" s="179">
        <v>5</v>
      </c>
      <c r="AN1270" s="179"/>
      <c r="AO1270" s="223" t="s">
        <v>819</v>
      </c>
      <c r="AP1270" s="29"/>
      <c r="AQ1270" s="29"/>
      <c r="AR1270" s="29"/>
    </row>
    <row r="1271" spans="1:44" ht="14.25">
      <c r="A1271" s="42"/>
      <c r="B1271" s="43"/>
      <c r="C1271" s="44"/>
      <c r="D1271" s="45"/>
      <c r="AF1271" s="30"/>
      <c r="AG1271" s="34"/>
      <c r="AH1271" s="34"/>
      <c r="AI1271" s="179" t="s">
        <v>1677</v>
      </c>
      <c r="AJ1271" s="179" t="s">
        <v>1678</v>
      </c>
      <c r="AK1271" s="177">
        <v>3</v>
      </c>
      <c r="AL1271" s="180">
        <v>1</v>
      </c>
      <c r="AM1271" s="180"/>
      <c r="AN1271" s="180" t="s">
        <v>2021</v>
      </c>
      <c r="AO1271" s="223"/>
      <c r="AP1271" s="29"/>
      <c r="AQ1271" s="29"/>
      <c r="AR1271" s="29"/>
    </row>
    <row r="1272" spans="1:44" ht="14.25">
      <c r="A1272" s="42"/>
      <c r="B1272" s="43"/>
      <c r="C1272" s="44"/>
      <c r="D1272" s="45"/>
      <c r="AF1272" s="30"/>
      <c r="AG1272" s="34"/>
      <c r="AH1272" s="34"/>
      <c r="AI1272" s="179" t="s">
        <v>1679</v>
      </c>
      <c r="AJ1272" s="179" t="s">
        <v>1680</v>
      </c>
      <c r="AK1272" s="177">
        <v>3</v>
      </c>
      <c r="AL1272" s="179">
        <v>2</v>
      </c>
      <c r="AM1272" s="179"/>
      <c r="AN1272" s="176"/>
      <c r="AO1272" s="223" t="s">
        <v>795</v>
      </c>
      <c r="AP1272" s="29"/>
      <c r="AQ1272" s="29"/>
      <c r="AR1272" s="29"/>
    </row>
    <row r="1273" spans="1:44" ht="14.25">
      <c r="A1273" s="42"/>
      <c r="B1273" s="43"/>
      <c r="C1273" s="44"/>
      <c r="D1273" s="45"/>
      <c r="AF1273" s="30"/>
      <c r="AG1273" s="34"/>
      <c r="AH1273" s="34"/>
      <c r="AI1273" s="179" t="s">
        <v>1681</v>
      </c>
      <c r="AJ1273" s="179" t="s">
        <v>1682</v>
      </c>
      <c r="AK1273" s="177">
        <v>4</v>
      </c>
      <c r="AL1273" s="180">
        <v>1</v>
      </c>
      <c r="AM1273" s="179">
        <v>5</v>
      </c>
      <c r="AN1273" s="176" t="s">
        <v>2065</v>
      </c>
      <c r="AO1273" s="223" t="s">
        <v>795</v>
      </c>
      <c r="AP1273" s="29"/>
      <c r="AQ1273" s="29"/>
      <c r="AR1273" s="29"/>
    </row>
    <row r="1274" spans="1:44" ht="14.25">
      <c r="A1274" s="42"/>
      <c r="B1274" s="43"/>
      <c r="C1274" s="44"/>
      <c r="D1274" s="45"/>
      <c r="AF1274" s="30"/>
      <c r="AG1274" s="34"/>
      <c r="AH1274" s="34"/>
      <c r="AI1274" s="179" t="s">
        <v>1683</v>
      </c>
      <c r="AJ1274" s="179" t="s">
        <v>1682</v>
      </c>
      <c r="AK1274" s="177">
        <v>4</v>
      </c>
      <c r="AL1274" s="180">
        <v>1</v>
      </c>
      <c r="AM1274" s="179">
        <v>5</v>
      </c>
      <c r="AN1274" s="176" t="s">
        <v>1974</v>
      </c>
      <c r="AO1274" s="223" t="s">
        <v>820</v>
      </c>
      <c r="AP1274" s="29"/>
      <c r="AQ1274" s="29"/>
      <c r="AR1274" s="29"/>
    </row>
    <row r="1275" spans="1:44" ht="14.25">
      <c r="A1275" s="42"/>
      <c r="B1275" s="43"/>
      <c r="C1275" s="44"/>
      <c r="D1275" s="45"/>
      <c r="AF1275" s="30"/>
      <c r="AG1275" s="34"/>
      <c r="AH1275" s="34"/>
      <c r="AI1275" s="179" t="s">
        <v>1684</v>
      </c>
      <c r="AJ1275" s="179" t="s">
        <v>1685</v>
      </c>
      <c r="AK1275" s="177">
        <v>4</v>
      </c>
      <c r="AL1275" s="180">
        <v>1</v>
      </c>
      <c r="AM1275" s="179">
        <v>5</v>
      </c>
      <c r="AN1275" s="176" t="s">
        <v>1974</v>
      </c>
      <c r="AO1275" s="223" t="s">
        <v>799</v>
      </c>
      <c r="AP1275" s="29"/>
      <c r="AQ1275" s="29"/>
      <c r="AR1275" s="29"/>
    </row>
    <row r="1276" spans="1:44" ht="14.25">
      <c r="A1276" s="42"/>
      <c r="B1276" s="43"/>
      <c r="C1276" s="44"/>
      <c r="D1276" s="45"/>
      <c r="AF1276" s="30"/>
      <c r="AG1276" s="34"/>
      <c r="AH1276" s="34"/>
      <c r="AI1276" s="179" t="s">
        <v>1686</v>
      </c>
      <c r="AJ1276" s="176" t="s">
        <v>1687</v>
      </c>
      <c r="AK1276" s="177">
        <v>4</v>
      </c>
      <c r="AL1276" s="180">
        <v>1</v>
      </c>
      <c r="AM1276" s="179">
        <v>5</v>
      </c>
      <c r="AN1276" s="176" t="s">
        <v>2065</v>
      </c>
      <c r="AO1276" s="223" t="s">
        <v>821</v>
      </c>
      <c r="AP1276" s="29"/>
      <c r="AQ1276" s="29"/>
      <c r="AR1276" s="29"/>
    </row>
    <row r="1277" spans="1:44" ht="14.25">
      <c r="A1277" s="42"/>
      <c r="B1277" s="43"/>
      <c r="C1277" s="44"/>
      <c r="D1277" s="45"/>
      <c r="AF1277" s="30"/>
      <c r="AG1277" s="34"/>
      <c r="AH1277" s="34"/>
      <c r="AI1277" s="179" t="s">
        <v>1688</v>
      </c>
      <c r="AJ1277" s="179" t="s">
        <v>1689</v>
      </c>
      <c r="AK1277" s="177">
        <v>4</v>
      </c>
      <c r="AL1277" s="180">
        <v>1</v>
      </c>
      <c r="AM1277" s="179">
        <v>5</v>
      </c>
      <c r="AN1277" s="176" t="s">
        <v>1974</v>
      </c>
      <c r="AO1277" s="223" t="s">
        <v>822</v>
      </c>
      <c r="AP1277" s="29"/>
      <c r="AQ1277" s="29"/>
      <c r="AR1277" s="29"/>
    </row>
    <row r="1278" spans="1:44" ht="14.25">
      <c r="A1278" s="42"/>
      <c r="B1278" s="43"/>
      <c r="C1278" s="44"/>
      <c r="D1278" s="45"/>
      <c r="AF1278" s="30"/>
      <c r="AG1278" s="34"/>
      <c r="AH1278" s="34"/>
      <c r="AI1278" s="179" t="s">
        <v>1690</v>
      </c>
      <c r="AJ1278" s="179" t="s">
        <v>1691</v>
      </c>
      <c r="AK1278" s="177">
        <v>3</v>
      </c>
      <c r="AL1278" s="180">
        <v>1</v>
      </c>
      <c r="AM1278" s="180"/>
      <c r="AN1278" s="180" t="s">
        <v>2040</v>
      </c>
      <c r="AO1278" s="223"/>
      <c r="AP1278" s="29"/>
      <c r="AQ1278" s="29"/>
      <c r="AR1278" s="29"/>
    </row>
    <row r="1279" spans="1:44" ht="14.25">
      <c r="A1279" s="42"/>
      <c r="B1279" s="43"/>
      <c r="C1279" s="44"/>
      <c r="D1279" s="45"/>
      <c r="AF1279" s="30"/>
      <c r="AG1279" s="34"/>
      <c r="AH1279" s="34"/>
      <c r="AI1279" s="179" t="s">
        <v>1692</v>
      </c>
      <c r="AJ1279" s="179" t="s">
        <v>1693</v>
      </c>
      <c r="AK1279" s="177">
        <v>3</v>
      </c>
      <c r="AL1279" s="180">
        <v>1</v>
      </c>
      <c r="AM1279" s="180"/>
      <c r="AN1279" s="180"/>
      <c r="AO1279" s="223"/>
      <c r="AP1279" s="29"/>
      <c r="AQ1279" s="29"/>
      <c r="AR1279" s="29"/>
    </row>
    <row r="1280" spans="1:44" ht="14.25">
      <c r="A1280" s="42"/>
      <c r="B1280" s="43"/>
      <c r="C1280" s="44"/>
      <c r="D1280" s="45"/>
      <c r="AF1280" s="30"/>
      <c r="AG1280" s="34"/>
      <c r="AH1280" s="34"/>
      <c r="AI1280" s="179" t="s">
        <v>1694</v>
      </c>
      <c r="AJ1280" s="179" t="s">
        <v>1695</v>
      </c>
      <c r="AK1280" s="177">
        <v>3</v>
      </c>
      <c r="AL1280" s="180">
        <v>1</v>
      </c>
      <c r="AM1280" s="180"/>
      <c r="AN1280" s="180" t="s">
        <v>2021</v>
      </c>
      <c r="AO1280" s="223"/>
      <c r="AP1280" s="29"/>
      <c r="AQ1280" s="29"/>
      <c r="AR1280" s="29"/>
    </row>
    <row r="1281" spans="1:44" ht="14.25">
      <c r="A1281" s="42"/>
      <c r="B1281" s="43"/>
      <c r="C1281" s="44"/>
      <c r="D1281" s="45"/>
      <c r="AF1281" s="30"/>
      <c r="AG1281" s="34"/>
      <c r="AH1281" s="34"/>
      <c r="AI1281" s="179" t="s">
        <v>1696</v>
      </c>
      <c r="AJ1281" s="179" t="s">
        <v>1697</v>
      </c>
      <c r="AK1281" s="177">
        <v>3</v>
      </c>
      <c r="AL1281" s="180">
        <v>1</v>
      </c>
      <c r="AM1281" s="180"/>
      <c r="AN1281" s="180" t="s">
        <v>2065</v>
      </c>
      <c r="AO1281" s="223"/>
      <c r="AP1281" s="29"/>
      <c r="AQ1281" s="29"/>
      <c r="AR1281" s="29"/>
    </row>
    <row r="1282" spans="1:44" ht="14.25">
      <c r="A1282" s="42"/>
      <c r="B1282" s="43"/>
      <c r="C1282" s="44"/>
      <c r="D1282" s="45"/>
      <c r="AF1282" s="30"/>
      <c r="AG1282" s="34"/>
      <c r="AH1282" s="34"/>
      <c r="AI1282" s="179" t="s">
        <v>1698</v>
      </c>
      <c r="AJ1282" s="179" t="s">
        <v>1699</v>
      </c>
      <c r="AK1282" s="177">
        <v>3</v>
      </c>
      <c r="AL1282" s="180">
        <v>1</v>
      </c>
      <c r="AM1282" s="180"/>
      <c r="AN1282" s="180" t="s">
        <v>1974</v>
      </c>
      <c r="AO1282" s="223"/>
      <c r="AP1282" s="29"/>
      <c r="AQ1282" s="29"/>
      <c r="AR1282" s="29"/>
    </row>
    <row r="1283" spans="1:44" ht="14.25">
      <c r="A1283" s="42"/>
      <c r="B1283" s="43"/>
      <c r="C1283" s="44"/>
      <c r="D1283" s="45"/>
      <c r="AF1283" s="30"/>
      <c r="AG1283" s="34"/>
      <c r="AH1283" s="34"/>
      <c r="AI1283" s="179" t="s">
        <v>1700</v>
      </c>
      <c r="AJ1283" s="179" t="s">
        <v>1701</v>
      </c>
      <c r="AK1283" s="177">
        <v>3</v>
      </c>
      <c r="AL1283" s="180">
        <v>1</v>
      </c>
      <c r="AM1283" s="180"/>
      <c r="AN1283" s="180" t="s">
        <v>2021</v>
      </c>
      <c r="AO1283" s="223"/>
      <c r="AP1283" s="29"/>
      <c r="AQ1283" s="29"/>
      <c r="AR1283" s="29"/>
    </row>
    <row r="1284" spans="1:44" ht="14.25">
      <c r="A1284" s="42"/>
      <c r="B1284" s="43"/>
      <c r="C1284" s="44"/>
      <c r="D1284" s="45"/>
      <c r="AF1284" s="30"/>
      <c r="AG1284" s="34"/>
      <c r="AH1284" s="34"/>
      <c r="AI1284" s="179" t="s">
        <v>1702</v>
      </c>
      <c r="AJ1284" s="179" t="s">
        <v>1703</v>
      </c>
      <c r="AK1284" s="177">
        <v>3</v>
      </c>
      <c r="AL1284" s="180">
        <v>1</v>
      </c>
      <c r="AM1284" s="180"/>
      <c r="AN1284" s="180" t="s">
        <v>2040</v>
      </c>
      <c r="AO1284" s="223"/>
      <c r="AP1284" s="29"/>
      <c r="AQ1284" s="29"/>
      <c r="AR1284" s="29"/>
    </row>
    <row r="1285" spans="1:44" ht="14.25">
      <c r="A1285" s="42"/>
      <c r="B1285" s="43"/>
      <c r="C1285" s="44"/>
      <c r="D1285" s="45"/>
      <c r="AF1285" s="30"/>
      <c r="AG1285" s="34"/>
      <c r="AH1285" s="34"/>
      <c r="AI1285" s="179" t="s">
        <v>1704</v>
      </c>
      <c r="AJ1285" s="179" t="s">
        <v>1705</v>
      </c>
      <c r="AK1285" s="177">
        <v>3</v>
      </c>
      <c r="AL1285" s="180">
        <v>1</v>
      </c>
      <c r="AM1285" s="180"/>
      <c r="AN1285" s="180"/>
      <c r="AO1285" s="223"/>
      <c r="AP1285" s="29"/>
      <c r="AQ1285" s="29"/>
      <c r="AR1285" s="29"/>
    </row>
    <row r="1286" spans="1:44" ht="14.25">
      <c r="A1286" s="42"/>
      <c r="B1286" s="43"/>
      <c r="C1286" s="44"/>
      <c r="D1286" s="45"/>
      <c r="AF1286" s="30"/>
      <c r="AG1286" s="34"/>
      <c r="AH1286" s="34"/>
      <c r="AI1286" s="179" t="s">
        <v>1706</v>
      </c>
      <c r="AJ1286" s="179" t="s">
        <v>1707</v>
      </c>
      <c r="AK1286" s="177">
        <v>3</v>
      </c>
      <c r="AL1286" s="180">
        <v>1</v>
      </c>
      <c r="AM1286" s="180"/>
      <c r="AN1286" s="180" t="s">
        <v>2021</v>
      </c>
      <c r="AO1286" s="223"/>
      <c r="AP1286" s="29"/>
      <c r="AQ1286" s="29"/>
      <c r="AR1286" s="29"/>
    </row>
    <row r="1287" spans="1:44" ht="14.25">
      <c r="A1287" s="42"/>
      <c r="B1287" s="43"/>
      <c r="C1287" s="44"/>
      <c r="D1287" s="45"/>
      <c r="AF1287" s="30"/>
      <c r="AG1287" s="34"/>
      <c r="AH1287" s="34"/>
      <c r="AI1287" s="179" t="s">
        <v>1708</v>
      </c>
      <c r="AJ1287" s="179" t="s">
        <v>1709</v>
      </c>
      <c r="AK1287" s="177">
        <v>3</v>
      </c>
      <c r="AL1287" s="180">
        <v>1</v>
      </c>
      <c r="AM1287" s="180"/>
      <c r="AN1287" s="180" t="s">
        <v>2021</v>
      </c>
      <c r="AO1287" s="223"/>
      <c r="AP1287" s="29"/>
      <c r="AQ1287" s="29"/>
      <c r="AR1287" s="29"/>
    </row>
    <row r="1288" spans="1:44" ht="14.25">
      <c r="A1288" s="42"/>
      <c r="B1288" s="43"/>
      <c r="C1288" s="44"/>
      <c r="D1288" s="45"/>
      <c r="AF1288" s="30"/>
      <c r="AG1288" s="34"/>
      <c r="AH1288" s="34"/>
      <c r="AI1288" s="179" t="s">
        <v>1710</v>
      </c>
      <c r="AJ1288" s="179" t="s">
        <v>1711</v>
      </c>
      <c r="AK1288" s="177">
        <v>3</v>
      </c>
      <c r="AL1288" s="180">
        <v>1</v>
      </c>
      <c r="AM1288" s="180"/>
      <c r="AN1288" s="180" t="s">
        <v>2040</v>
      </c>
      <c r="AO1288" s="223"/>
      <c r="AP1288" s="29"/>
      <c r="AQ1288" s="29"/>
      <c r="AR1288" s="29"/>
    </row>
    <row r="1289" spans="1:44" ht="14.25">
      <c r="A1289" s="42"/>
      <c r="B1289" s="43"/>
      <c r="C1289" s="44"/>
      <c r="D1289" s="45"/>
      <c r="AF1289" s="30"/>
      <c r="AG1289" s="34"/>
      <c r="AH1289" s="34"/>
      <c r="AI1289" s="179" t="s">
        <v>3103</v>
      </c>
      <c r="AJ1289" s="179" t="s">
        <v>3104</v>
      </c>
      <c r="AK1289" s="177">
        <v>3</v>
      </c>
      <c r="AL1289" s="180">
        <v>1</v>
      </c>
      <c r="AM1289" s="180"/>
      <c r="AN1289" s="180" t="s">
        <v>2040</v>
      </c>
      <c r="AO1289" s="223"/>
      <c r="AP1289" s="29"/>
      <c r="AQ1289" s="29"/>
      <c r="AR1289" s="29"/>
    </row>
    <row r="1290" spans="1:44" ht="14.25">
      <c r="A1290" s="42"/>
      <c r="B1290" s="43"/>
      <c r="C1290" s="44"/>
      <c r="D1290" s="45"/>
      <c r="AF1290" s="30"/>
      <c r="AG1290" s="34"/>
      <c r="AH1290" s="34"/>
      <c r="AI1290" s="179" t="s">
        <v>1712</v>
      </c>
      <c r="AJ1290" s="179" t="s">
        <v>1713</v>
      </c>
      <c r="AK1290" s="177">
        <v>3</v>
      </c>
      <c r="AL1290" s="180">
        <v>1</v>
      </c>
      <c r="AM1290" s="180"/>
      <c r="AN1290" s="180" t="s">
        <v>2021</v>
      </c>
      <c r="AO1290" s="223"/>
      <c r="AP1290" s="29"/>
      <c r="AQ1290" s="29"/>
      <c r="AR1290" s="29"/>
    </row>
    <row r="1291" spans="1:44" ht="14.25">
      <c r="A1291" s="42"/>
      <c r="B1291" s="43"/>
      <c r="C1291" s="44"/>
      <c r="D1291" s="45"/>
      <c r="AF1291" s="30"/>
      <c r="AG1291" s="34"/>
      <c r="AH1291" s="34"/>
      <c r="AI1291" s="179" t="s">
        <v>1714</v>
      </c>
      <c r="AJ1291" s="179" t="s">
        <v>1715</v>
      </c>
      <c r="AK1291" s="177">
        <v>3</v>
      </c>
      <c r="AL1291" s="180">
        <v>1</v>
      </c>
      <c r="AM1291" s="180"/>
      <c r="AN1291" s="180" t="s">
        <v>1974</v>
      </c>
      <c r="AO1291" s="223"/>
      <c r="AP1291" s="29"/>
      <c r="AQ1291" s="29"/>
      <c r="AR1291" s="29"/>
    </row>
    <row r="1292" spans="1:44" ht="14.25">
      <c r="A1292" s="42"/>
      <c r="B1292" s="43"/>
      <c r="C1292" s="44"/>
      <c r="D1292" s="45"/>
      <c r="AF1292" s="30"/>
      <c r="AG1292" s="34"/>
      <c r="AH1292" s="34"/>
      <c r="AI1292" s="179" t="s">
        <v>1716</v>
      </c>
      <c r="AJ1292" s="179" t="s">
        <v>1717</v>
      </c>
      <c r="AK1292" s="177">
        <v>2</v>
      </c>
      <c r="AL1292" s="179">
        <v>2</v>
      </c>
      <c r="AM1292" s="179"/>
      <c r="AN1292" s="179" t="s">
        <v>130</v>
      </c>
      <c r="AO1292" s="223"/>
      <c r="AP1292" s="29"/>
      <c r="AQ1292" s="29"/>
      <c r="AR1292" s="29"/>
    </row>
    <row r="1293" spans="1:44" ht="14.25">
      <c r="A1293" s="42"/>
      <c r="B1293" s="43"/>
      <c r="C1293" s="44"/>
      <c r="D1293" s="45"/>
      <c r="AF1293" s="30"/>
      <c r="AG1293" s="34"/>
      <c r="AH1293" s="34"/>
      <c r="AI1293" s="179" t="s">
        <v>1718</v>
      </c>
      <c r="AJ1293" s="179" t="s">
        <v>1719</v>
      </c>
      <c r="AK1293" s="177">
        <v>0.5</v>
      </c>
      <c r="AL1293" s="179">
        <v>2</v>
      </c>
      <c r="AM1293" s="179"/>
      <c r="AN1293" s="179"/>
      <c r="AO1293" s="223"/>
      <c r="AP1293" s="29"/>
      <c r="AQ1293" s="29"/>
      <c r="AR1293" s="29"/>
    </row>
    <row r="1294" spans="1:44" ht="14.25">
      <c r="A1294" s="42"/>
      <c r="B1294" s="43"/>
      <c r="C1294" s="44"/>
      <c r="D1294" s="45"/>
      <c r="AF1294" s="30"/>
      <c r="AG1294" s="34"/>
      <c r="AH1294" s="34"/>
      <c r="AI1294" s="179" t="s">
        <v>1720</v>
      </c>
      <c r="AJ1294" s="179" t="s">
        <v>1721</v>
      </c>
      <c r="AK1294" s="177">
        <v>3</v>
      </c>
      <c r="AL1294" s="179">
        <v>2</v>
      </c>
      <c r="AM1294" s="179"/>
      <c r="AN1294" s="179"/>
      <c r="AO1294" s="223"/>
      <c r="AP1294" s="29"/>
      <c r="AQ1294" s="29"/>
      <c r="AR1294" s="29"/>
    </row>
    <row r="1295" spans="1:44" ht="14.25">
      <c r="A1295" s="42"/>
      <c r="B1295" s="43"/>
      <c r="C1295" s="44"/>
      <c r="D1295" s="45"/>
      <c r="AF1295" s="30"/>
      <c r="AG1295" s="34"/>
      <c r="AH1295" s="34"/>
      <c r="AI1295" s="179" t="s">
        <v>1722</v>
      </c>
      <c r="AJ1295" s="179" t="s">
        <v>1723</v>
      </c>
      <c r="AK1295" s="177">
        <v>3</v>
      </c>
      <c r="AL1295" s="179">
        <v>2</v>
      </c>
      <c r="AM1295" s="179"/>
      <c r="AN1295" s="179" t="s">
        <v>1974</v>
      </c>
      <c r="AO1295" s="223"/>
      <c r="AP1295" s="29"/>
      <c r="AQ1295" s="29"/>
      <c r="AR1295" s="29"/>
    </row>
    <row r="1296" spans="1:44" ht="14.25">
      <c r="A1296" s="42"/>
      <c r="B1296" s="43"/>
      <c r="C1296" s="44"/>
      <c r="D1296" s="45"/>
      <c r="AF1296" s="30"/>
      <c r="AG1296" s="34"/>
      <c r="AH1296" s="34"/>
      <c r="AI1296" s="179" t="s">
        <v>1724</v>
      </c>
      <c r="AJ1296" s="179" t="s">
        <v>1725</v>
      </c>
      <c r="AK1296" s="177">
        <v>3</v>
      </c>
      <c r="AL1296" s="179">
        <v>2</v>
      </c>
      <c r="AM1296" s="179"/>
      <c r="AN1296" s="179"/>
      <c r="AO1296" s="223"/>
      <c r="AP1296" s="29"/>
      <c r="AQ1296" s="29"/>
      <c r="AR1296" s="29"/>
    </row>
    <row r="1297" spans="1:44" ht="14.25">
      <c r="A1297" s="42"/>
      <c r="B1297" s="43"/>
      <c r="C1297" s="44"/>
      <c r="D1297" s="45"/>
      <c r="AF1297" s="30"/>
      <c r="AG1297" s="34"/>
      <c r="AH1297" s="34"/>
      <c r="AI1297" s="179" t="s">
        <v>1726</v>
      </c>
      <c r="AJ1297" s="179" t="s">
        <v>1727</v>
      </c>
      <c r="AK1297" s="177">
        <v>3</v>
      </c>
      <c r="AL1297" s="180">
        <v>1</v>
      </c>
      <c r="AM1297" s="180"/>
      <c r="AN1297" s="180" t="s">
        <v>1974</v>
      </c>
      <c r="AO1297" s="223"/>
      <c r="AP1297" s="29"/>
      <c r="AQ1297" s="29"/>
      <c r="AR1297" s="29"/>
    </row>
    <row r="1298" spans="1:44" ht="14.25">
      <c r="A1298" s="42"/>
      <c r="B1298" s="43"/>
      <c r="C1298" s="44"/>
      <c r="D1298" s="45"/>
      <c r="AF1298" s="30"/>
      <c r="AG1298" s="34"/>
      <c r="AH1298" s="34"/>
      <c r="AI1298" s="179" t="s">
        <v>1728</v>
      </c>
      <c r="AJ1298" s="179" t="s">
        <v>1729</v>
      </c>
      <c r="AK1298" s="177">
        <v>3</v>
      </c>
      <c r="AL1298" s="180">
        <v>1</v>
      </c>
      <c r="AM1298" s="180"/>
      <c r="AN1298" s="180" t="s">
        <v>1974</v>
      </c>
      <c r="AO1298" s="223"/>
      <c r="AP1298" s="29"/>
      <c r="AQ1298" s="29"/>
      <c r="AR1298" s="29"/>
    </row>
    <row r="1299" spans="1:44" ht="14.25">
      <c r="A1299" s="42"/>
      <c r="B1299" s="43"/>
      <c r="C1299" s="44"/>
      <c r="D1299" s="45"/>
      <c r="AF1299" s="30"/>
      <c r="AG1299" s="34"/>
      <c r="AH1299" s="34"/>
      <c r="AI1299" s="179" t="s">
        <v>1730</v>
      </c>
      <c r="AJ1299" s="179" t="s">
        <v>1731</v>
      </c>
      <c r="AK1299" s="177">
        <v>3</v>
      </c>
      <c r="AL1299" s="180">
        <v>1</v>
      </c>
      <c r="AM1299" s="180"/>
      <c r="AN1299" s="180"/>
      <c r="AO1299" s="223"/>
      <c r="AP1299" s="29"/>
      <c r="AQ1299" s="29"/>
      <c r="AR1299" s="29"/>
    </row>
    <row r="1300" spans="1:44" ht="14.25">
      <c r="A1300" s="42"/>
      <c r="B1300" s="43"/>
      <c r="C1300" s="44"/>
      <c r="D1300" s="45"/>
      <c r="AF1300" s="30"/>
      <c r="AG1300" s="34"/>
      <c r="AH1300" s="34"/>
      <c r="AI1300" s="179" t="s">
        <v>1732</v>
      </c>
      <c r="AJ1300" s="179" t="s">
        <v>1733</v>
      </c>
      <c r="AK1300" s="177">
        <v>3</v>
      </c>
      <c r="AL1300" s="180">
        <v>1</v>
      </c>
      <c r="AM1300" s="180"/>
      <c r="AN1300" s="180" t="s">
        <v>2065</v>
      </c>
      <c r="AO1300" s="223"/>
      <c r="AP1300" s="29"/>
      <c r="AQ1300" s="29"/>
      <c r="AR1300" s="29"/>
    </row>
    <row r="1301" spans="1:44" ht="14.25">
      <c r="A1301" s="42"/>
      <c r="B1301" s="43"/>
      <c r="C1301" s="44"/>
      <c r="D1301" s="45"/>
      <c r="AF1301" s="30"/>
      <c r="AG1301" s="34"/>
      <c r="AH1301" s="34"/>
      <c r="AI1301" s="179" t="s">
        <v>1734</v>
      </c>
      <c r="AJ1301" s="179" t="s">
        <v>1735</v>
      </c>
      <c r="AK1301" s="177">
        <v>3</v>
      </c>
      <c r="AL1301" s="180">
        <v>1</v>
      </c>
      <c r="AM1301" s="180"/>
      <c r="AN1301" s="180" t="s">
        <v>1974</v>
      </c>
      <c r="AO1301" s="223"/>
      <c r="AP1301" s="29"/>
      <c r="AQ1301" s="29"/>
      <c r="AR1301" s="29"/>
    </row>
    <row r="1302" spans="1:44" ht="14.25">
      <c r="A1302" s="42"/>
      <c r="B1302" s="43"/>
      <c r="C1302" s="44"/>
      <c r="D1302" s="45"/>
      <c r="AF1302" s="30"/>
      <c r="AG1302" s="30"/>
      <c r="AH1302" s="30"/>
      <c r="AI1302" s="179" t="s">
        <v>1736</v>
      </c>
      <c r="AJ1302" s="179" t="s">
        <v>1737</v>
      </c>
      <c r="AK1302" s="177">
        <v>7</v>
      </c>
      <c r="AL1302" s="180">
        <v>1</v>
      </c>
      <c r="AM1302" s="180">
        <v>5</v>
      </c>
      <c r="AN1302" s="180" t="s">
        <v>2040</v>
      </c>
      <c r="AO1302" s="223" t="s">
        <v>823</v>
      </c>
      <c r="AP1302" s="29"/>
      <c r="AQ1302" s="29"/>
      <c r="AR1302" s="29"/>
    </row>
    <row r="1303" spans="1:44" ht="14.25">
      <c r="A1303" s="42"/>
      <c r="B1303" s="43"/>
      <c r="C1303" s="44"/>
      <c r="D1303" s="45"/>
      <c r="AF1303" s="30"/>
      <c r="AG1303" s="34"/>
      <c r="AH1303" s="34"/>
      <c r="AI1303" s="179" t="s">
        <v>1738</v>
      </c>
      <c r="AJ1303" s="179" t="s">
        <v>1739</v>
      </c>
      <c r="AK1303" s="177">
        <v>7</v>
      </c>
      <c r="AL1303" s="180">
        <v>1</v>
      </c>
      <c r="AM1303" s="179">
        <v>5</v>
      </c>
      <c r="AN1303" s="179" t="s">
        <v>2040</v>
      </c>
      <c r="AO1303" s="223" t="s">
        <v>824</v>
      </c>
      <c r="AP1303" s="29"/>
      <c r="AQ1303" s="29"/>
      <c r="AR1303" s="29"/>
    </row>
    <row r="1304" spans="1:44" ht="14.25">
      <c r="A1304" s="42"/>
      <c r="B1304" s="43"/>
      <c r="C1304" s="44"/>
      <c r="D1304" s="45"/>
      <c r="AF1304" s="30"/>
      <c r="AG1304" s="31"/>
      <c r="AH1304" s="31"/>
      <c r="AI1304" s="179" t="s">
        <v>1740</v>
      </c>
      <c r="AJ1304" s="179" t="s">
        <v>1741</v>
      </c>
      <c r="AK1304" s="177">
        <v>4.5</v>
      </c>
      <c r="AL1304" s="180">
        <v>1</v>
      </c>
      <c r="AM1304" s="179">
        <v>5</v>
      </c>
      <c r="AN1304" s="179" t="s">
        <v>2040</v>
      </c>
      <c r="AO1304" s="223" t="s">
        <v>824</v>
      </c>
      <c r="AP1304" s="29"/>
      <c r="AQ1304" s="29"/>
      <c r="AR1304" s="29"/>
    </row>
    <row r="1305" spans="1:44" ht="14.25">
      <c r="A1305" s="42"/>
      <c r="B1305" s="43"/>
      <c r="C1305" s="44"/>
      <c r="D1305" s="45"/>
      <c r="AF1305" s="30"/>
      <c r="AG1305" s="31"/>
      <c r="AH1305" s="31"/>
      <c r="AI1305" s="179" t="s">
        <v>1742</v>
      </c>
      <c r="AJ1305" s="179" t="s">
        <v>1743</v>
      </c>
      <c r="AK1305" s="177">
        <v>0.5</v>
      </c>
      <c r="AL1305" s="180">
        <v>1</v>
      </c>
      <c r="AM1305" s="179">
        <v>5</v>
      </c>
      <c r="AN1305" s="179" t="s">
        <v>2040</v>
      </c>
      <c r="AO1305" s="223" t="s">
        <v>824</v>
      </c>
      <c r="AP1305" s="29"/>
      <c r="AQ1305" s="29"/>
      <c r="AR1305" s="29"/>
    </row>
    <row r="1306" spans="1:44" ht="14.25">
      <c r="A1306" s="42"/>
      <c r="B1306" s="43"/>
      <c r="C1306" s="44"/>
      <c r="D1306" s="45"/>
      <c r="AF1306" s="30"/>
      <c r="AG1306" s="31"/>
      <c r="AH1306" s="31"/>
      <c r="AI1306" s="179" t="s">
        <v>1744</v>
      </c>
      <c r="AJ1306" s="179" t="s">
        <v>1745</v>
      </c>
      <c r="AK1306" s="177">
        <v>5</v>
      </c>
      <c r="AL1306" s="180">
        <v>1</v>
      </c>
      <c r="AM1306" s="180">
        <v>7</v>
      </c>
      <c r="AN1306" s="180" t="s">
        <v>2040</v>
      </c>
      <c r="AO1306" s="223" t="s">
        <v>823</v>
      </c>
      <c r="AP1306" s="29"/>
      <c r="AQ1306" s="29"/>
      <c r="AR1306" s="29"/>
    </row>
    <row r="1307" spans="1:44" ht="14.25">
      <c r="A1307" s="42"/>
      <c r="B1307" s="43"/>
      <c r="C1307" s="44"/>
      <c r="D1307" s="45"/>
      <c r="AF1307" s="30"/>
      <c r="AG1307" s="31"/>
      <c r="AH1307" s="31"/>
      <c r="AI1307" s="179" t="s">
        <v>1746</v>
      </c>
      <c r="AJ1307" s="179" t="s">
        <v>1747</v>
      </c>
      <c r="AK1307" s="177">
        <v>7</v>
      </c>
      <c r="AL1307" s="180">
        <v>1</v>
      </c>
      <c r="AM1307" s="179">
        <v>5</v>
      </c>
      <c r="AN1307" s="179" t="s">
        <v>2040</v>
      </c>
      <c r="AO1307" s="223" t="s">
        <v>825</v>
      </c>
      <c r="AP1307" s="29"/>
      <c r="AQ1307" s="29"/>
      <c r="AR1307" s="29"/>
    </row>
    <row r="1308" spans="1:44" ht="14.25">
      <c r="A1308" s="42"/>
      <c r="B1308" s="43"/>
      <c r="C1308" s="44"/>
      <c r="D1308" s="45"/>
      <c r="AF1308" s="30"/>
      <c r="AG1308" s="31"/>
      <c r="AH1308" s="31"/>
      <c r="AI1308" s="179" t="s">
        <v>1748</v>
      </c>
      <c r="AJ1308" s="179" t="s">
        <v>1749</v>
      </c>
      <c r="AK1308" s="177">
        <v>4</v>
      </c>
      <c r="AL1308" s="180">
        <v>1</v>
      </c>
      <c r="AM1308" s="180">
        <v>7</v>
      </c>
      <c r="AN1308" s="180" t="s">
        <v>2040</v>
      </c>
      <c r="AO1308" s="223" t="s">
        <v>826</v>
      </c>
      <c r="AP1308" s="29"/>
      <c r="AQ1308" s="29"/>
      <c r="AR1308" s="29"/>
    </row>
    <row r="1309" spans="1:44" ht="14.25">
      <c r="A1309" s="42"/>
      <c r="B1309" s="43"/>
      <c r="C1309" s="44"/>
      <c r="D1309" s="45"/>
      <c r="AF1309" s="30"/>
      <c r="AG1309" s="31"/>
      <c r="AH1309" s="31"/>
      <c r="AI1309" s="179" t="s">
        <v>1750</v>
      </c>
      <c r="AJ1309" s="179" t="s">
        <v>1751</v>
      </c>
      <c r="AK1309" s="177">
        <v>5</v>
      </c>
      <c r="AL1309" s="180">
        <v>1</v>
      </c>
      <c r="AM1309" s="179">
        <v>5</v>
      </c>
      <c r="AN1309" s="179" t="s">
        <v>2040</v>
      </c>
      <c r="AO1309" s="223" t="s">
        <v>825</v>
      </c>
      <c r="AP1309" s="29"/>
      <c r="AQ1309" s="29"/>
      <c r="AR1309" s="29"/>
    </row>
    <row r="1310" spans="1:44" ht="14.25">
      <c r="A1310" s="42"/>
      <c r="B1310" s="43"/>
      <c r="C1310" s="44"/>
      <c r="D1310" s="45"/>
      <c r="AF1310" s="30"/>
      <c r="AG1310" s="34"/>
      <c r="AH1310" s="34"/>
      <c r="AI1310" s="179" t="s">
        <v>1752</v>
      </c>
      <c r="AJ1310" s="179" t="s">
        <v>1751</v>
      </c>
      <c r="AK1310" s="177">
        <v>4</v>
      </c>
      <c r="AL1310" s="180">
        <v>1</v>
      </c>
      <c r="AM1310" s="180">
        <v>7</v>
      </c>
      <c r="AN1310" s="180"/>
      <c r="AO1310" s="223" t="s">
        <v>827</v>
      </c>
      <c r="AP1310" s="29"/>
      <c r="AQ1310" s="29"/>
      <c r="AR1310" s="29"/>
    </row>
    <row r="1311" spans="1:44" ht="14.25">
      <c r="A1311" s="42"/>
      <c r="B1311" s="43"/>
      <c r="C1311" s="44"/>
      <c r="D1311" s="45"/>
      <c r="AF1311" s="30"/>
      <c r="AG1311" s="34"/>
      <c r="AH1311" s="34"/>
      <c r="AI1311" s="179" t="s">
        <v>1753</v>
      </c>
      <c r="AJ1311" s="179" t="s">
        <v>1754</v>
      </c>
      <c r="AK1311" s="177">
        <v>6</v>
      </c>
      <c r="AL1311" s="180">
        <v>1</v>
      </c>
      <c r="AM1311" s="179">
        <v>5</v>
      </c>
      <c r="AN1311" s="179" t="s">
        <v>2040</v>
      </c>
      <c r="AO1311" s="223" t="s">
        <v>828</v>
      </c>
      <c r="AP1311" s="29"/>
      <c r="AQ1311" s="29"/>
      <c r="AR1311" s="29"/>
    </row>
    <row r="1312" spans="1:44" ht="14.25">
      <c r="A1312" s="38"/>
      <c r="B1312" s="43"/>
      <c r="C1312" s="44"/>
      <c r="D1312" s="45"/>
      <c r="AF1312" s="30"/>
      <c r="AG1312" s="34"/>
      <c r="AH1312" s="34"/>
      <c r="AI1312" s="179" t="s">
        <v>1755</v>
      </c>
      <c r="AJ1312" s="179" t="s">
        <v>1756</v>
      </c>
      <c r="AK1312" s="177">
        <v>6</v>
      </c>
      <c r="AL1312" s="180">
        <v>1</v>
      </c>
      <c r="AM1312" s="179">
        <v>5</v>
      </c>
      <c r="AN1312" s="179"/>
      <c r="AO1312" s="223" t="s">
        <v>829</v>
      </c>
      <c r="AP1312" s="29"/>
      <c r="AQ1312" s="29"/>
      <c r="AR1312" s="29"/>
    </row>
    <row r="1313" spans="1:44" ht="14.25">
      <c r="A1313" s="38"/>
      <c r="B1313" s="43"/>
      <c r="C1313" s="44"/>
      <c r="D1313" s="45"/>
      <c r="AF1313" s="30"/>
      <c r="AG1313" s="34"/>
      <c r="AH1313" s="34"/>
      <c r="AI1313" s="179" t="s">
        <v>1757</v>
      </c>
      <c r="AJ1313" s="179" t="s">
        <v>1758</v>
      </c>
      <c r="AK1313" s="177">
        <v>6</v>
      </c>
      <c r="AL1313" s="180">
        <v>1</v>
      </c>
      <c r="AM1313" s="179">
        <v>5</v>
      </c>
      <c r="AN1313" s="179" t="s">
        <v>2040</v>
      </c>
      <c r="AO1313" s="223" t="s">
        <v>828</v>
      </c>
      <c r="AP1313" s="29"/>
      <c r="AQ1313" s="29"/>
      <c r="AR1313" s="29"/>
    </row>
    <row r="1314" spans="1:44" ht="14.25">
      <c r="A1314" s="42"/>
      <c r="B1314" s="43"/>
      <c r="C1314" s="44"/>
      <c r="D1314" s="45"/>
      <c r="AF1314" s="30"/>
      <c r="AG1314" s="34"/>
      <c r="AH1314" s="34"/>
      <c r="AI1314" s="179" t="s">
        <v>1759</v>
      </c>
      <c r="AJ1314" s="179" t="s">
        <v>1760</v>
      </c>
      <c r="AK1314" s="177">
        <v>6</v>
      </c>
      <c r="AL1314" s="180">
        <v>1</v>
      </c>
      <c r="AM1314" s="179">
        <v>5</v>
      </c>
      <c r="AN1314" s="179"/>
      <c r="AO1314" s="223" t="s">
        <v>830</v>
      </c>
      <c r="AP1314" s="29"/>
      <c r="AQ1314" s="29"/>
      <c r="AR1314" s="29"/>
    </row>
    <row r="1315" spans="1:44" ht="14.25">
      <c r="A1315" s="42"/>
      <c r="B1315" s="43"/>
      <c r="C1315" s="44"/>
      <c r="D1315" s="45"/>
      <c r="AF1315" s="30"/>
      <c r="AG1315" s="34"/>
      <c r="AH1315" s="34"/>
      <c r="AI1315" s="179" t="s">
        <v>1761</v>
      </c>
      <c r="AJ1315" s="179" t="s">
        <v>1762</v>
      </c>
      <c r="AK1315" s="177">
        <v>2</v>
      </c>
      <c r="AL1315" s="180">
        <v>1</v>
      </c>
      <c r="AM1315" s="180"/>
      <c r="AN1315" s="180" t="s">
        <v>1974</v>
      </c>
      <c r="AO1315" s="223" t="s">
        <v>831</v>
      </c>
      <c r="AP1315" s="29"/>
      <c r="AQ1315" s="29"/>
      <c r="AR1315" s="29"/>
    </row>
    <row r="1316" spans="1:44" ht="14.25">
      <c r="A1316" s="42"/>
      <c r="B1316" s="43"/>
      <c r="C1316" s="44"/>
      <c r="D1316" s="45"/>
      <c r="AF1316" s="30"/>
      <c r="AG1316" s="34"/>
      <c r="AH1316" s="34"/>
      <c r="AI1316" s="179" t="s">
        <v>1763</v>
      </c>
      <c r="AJ1316" s="179" t="s">
        <v>1764</v>
      </c>
      <c r="AK1316" s="177">
        <v>5</v>
      </c>
      <c r="AL1316" s="180">
        <v>1</v>
      </c>
      <c r="AM1316" s="180"/>
      <c r="AN1316" s="180"/>
      <c r="AO1316" s="223"/>
      <c r="AP1316" s="29"/>
      <c r="AQ1316" s="29"/>
      <c r="AR1316" s="29"/>
    </row>
    <row r="1317" spans="1:44" ht="14.25">
      <c r="A1317" s="42"/>
      <c r="B1317" s="43"/>
      <c r="C1317" s="44"/>
      <c r="D1317" s="45"/>
      <c r="AF1317" s="30"/>
      <c r="AG1317" s="34"/>
      <c r="AH1317" s="34"/>
      <c r="AI1317" s="179" t="s">
        <v>1765</v>
      </c>
      <c r="AJ1317" s="179" t="s">
        <v>1764</v>
      </c>
      <c r="AK1317" s="177">
        <v>5</v>
      </c>
      <c r="AL1317" s="180">
        <v>1</v>
      </c>
      <c r="AM1317" s="179">
        <v>5</v>
      </c>
      <c r="AN1317" s="179"/>
      <c r="AO1317" s="223" t="s">
        <v>832</v>
      </c>
      <c r="AP1317" s="29"/>
      <c r="AQ1317" s="29"/>
      <c r="AR1317" s="29"/>
    </row>
    <row r="1318" spans="1:44" ht="14.25">
      <c r="A1318" s="38"/>
      <c r="B1318" s="43"/>
      <c r="C1318" s="44"/>
      <c r="D1318" s="45"/>
      <c r="AF1318" s="30"/>
      <c r="AG1318" s="34"/>
      <c r="AH1318" s="34"/>
      <c r="AI1318" s="179" t="s">
        <v>1766</v>
      </c>
      <c r="AJ1318" s="179" t="s">
        <v>1767</v>
      </c>
      <c r="AK1318" s="177">
        <v>5</v>
      </c>
      <c r="AL1318" s="180">
        <v>1</v>
      </c>
      <c r="AM1318" s="179">
        <v>5</v>
      </c>
      <c r="AN1318" s="179"/>
      <c r="AO1318" s="223" t="s">
        <v>833</v>
      </c>
      <c r="AP1318" s="29"/>
      <c r="AQ1318" s="29"/>
      <c r="AR1318" s="29"/>
    </row>
    <row r="1319" spans="1:44" ht="14.25">
      <c r="A1319" s="42"/>
      <c r="B1319" s="43"/>
      <c r="C1319" s="44"/>
      <c r="D1319" s="45"/>
      <c r="AF1319" s="30"/>
      <c r="AG1319" s="34"/>
      <c r="AH1319" s="34"/>
      <c r="AI1319" s="179" t="s">
        <v>1768</v>
      </c>
      <c r="AJ1319" s="179" t="s">
        <v>1767</v>
      </c>
      <c r="AK1319" s="177">
        <v>5</v>
      </c>
      <c r="AL1319" s="180">
        <v>1</v>
      </c>
      <c r="AM1319" s="179">
        <v>5</v>
      </c>
      <c r="AN1319" s="179"/>
      <c r="AO1319" s="223" t="s">
        <v>834</v>
      </c>
      <c r="AP1319" s="29"/>
      <c r="AQ1319" s="29"/>
      <c r="AR1319" s="29"/>
    </row>
    <row r="1320" spans="1:44" ht="14.25">
      <c r="A1320" s="42"/>
      <c r="B1320" s="43"/>
      <c r="C1320" s="44"/>
      <c r="D1320" s="45"/>
      <c r="AF1320" s="30"/>
      <c r="AG1320" s="34"/>
      <c r="AH1320" s="34"/>
      <c r="AI1320" s="179" t="s">
        <v>1769</v>
      </c>
      <c r="AJ1320" s="179" t="s">
        <v>1770</v>
      </c>
      <c r="AK1320" s="177">
        <v>0</v>
      </c>
      <c r="AL1320" s="180">
        <v>3</v>
      </c>
      <c r="AM1320" s="179"/>
      <c r="AN1320" s="179" t="s">
        <v>2040</v>
      </c>
      <c r="AO1320" s="223"/>
      <c r="AP1320" s="29"/>
      <c r="AQ1320" s="29"/>
      <c r="AR1320" s="29"/>
    </row>
    <row r="1321" spans="1:44" ht="14.25">
      <c r="A1321" s="42"/>
      <c r="B1321" s="43"/>
      <c r="C1321" s="44"/>
      <c r="D1321" s="45"/>
      <c r="AF1321" s="30"/>
      <c r="AG1321" s="34"/>
      <c r="AH1321" s="34"/>
      <c r="AI1321" s="179" t="s">
        <v>1771</v>
      </c>
      <c r="AJ1321" s="179" t="s">
        <v>1772</v>
      </c>
      <c r="AK1321" s="177">
        <v>0</v>
      </c>
      <c r="AL1321" s="180">
        <v>3</v>
      </c>
      <c r="AM1321" s="179"/>
      <c r="AN1321" s="179" t="s">
        <v>2040</v>
      </c>
      <c r="AO1321" s="223"/>
      <c r="AP1321" s="29"/>
      <c r="AQ1321" s="29"/>
      <c r="AR1321" s="29"/>
    </row>
    <row r="1322" spans="1:44" ht="14.25">
      <c r="A1322" s="42"/>
      <c r="B1322" s="43"/>
      <c r="C1322" s="44"/>
      <c r="D1322" s="45"/>
      <c r="AF1322" s="30"/>
      <c r="AG1322" s="34"/>
      <c r="AH1322" s="34"/>
      <c r="AI1322" s="179" t="s">
        <v>1773</v>
      </c>
      <c r="AJ1322" s="179" t="s">
        <v>1774</v>
      </c>
      <c r="AK1322" s="177">
        <v>4</v>
      </c>
      <c r="AL1322" s="180">
        <v>1</v>
      </c>
      <c r="AM1322" s="179">
        <v>5</v>
      </c>
      <c r="AN1322" s="179"/>
      <c r="AO1322" s="223" t="s">
        <v>835</v>
      </c>
      <c r="AP1322" s="29"/>
      <c r="AQ1322" s="29"/>
      <c r="AR1322" s="29"/>
    </row>
    <row r="1323" spans="1:44" ht="14.25">
      <c r="A1323" s="42"/>
      <c r="B1323" s="43"/>
      <c r="C1323" s="44"/>
      <c r="D1323" s="45"/>
      <c r="AF1323" s="30"/>
      <c r="AG1323" s="30"/>
      <c r="AH1323" s="30"/>
      <c r="AI1323" s="179" t="s">
        <v>1775</v>
      </c>
      <c r="AJ1323" s="179" t="s">
        <v>1776</v>
      </c>
      <c r="AK1323" s="177">
        <v>3</v>
      </c>
      <c r="AL1323" s="180">
        <v>1</v>
      </c>
      <c r="AM1323" s="180"/>
      <c r="AN1323" s="180" t="s">
        <v>2065</v>
      </c>
      <c r="AO1323" s="223"/>
      <c r="AP1323" s="29"/>
      <c r="AQ1323" s="29"/>
      <c r="AR1323" s="29"/>
    </row>
    <row r="1324" spans="1:44" ht="14.25">
      <c r="A1324" s="42"/>
      <c r="B1324" s="43"/>
      <c r="C1324" s="44"/>
      <c r="D1324" s="45"/>
      <c r="AF1324" s="30"/>
      <c r="AG1324" s="30"/>
      <c r="AH1324" s="30"/>
      <c r="AI1324" s="179" t="s">
        <v>1777</v>
      </c>
      <c r="AJ1324" s="179" t="s">
        <v>1780</v>
      </c>
      <c r="AK1324" s="177">
        <v>3</v>
      </c>
      <c r="AL1324" s="180">
        <v>1</v>
      </c>
      <c r="AM1324" s="180"/>
      <c r="AN1324" s="180"/>
      <c r="AO1324" s="223"/>
      <c r="AP1324" s="29"/>
      <c r="AQ1324" s="29"/>
      <c r="AR1324" s="29"/>
    </row>
    <row r="1325" spans="1:44" ht="14.25">
      <c r="A1325" s="42"/>
      <c r="B1325" s="43"/>
      <c r="C1325" s="44"/>
      <c r="D1325" s="45"/>
      <c r="AF1325" s="30"/>
      <c r="AG1325" s="30"/>
      <c r="AH1325" s="30"/>
      <c r="AI1325" s="179" t="s">
        <v>1781</v>
      </c>
      <c r="AJ1325" s="179" t="s">
        <v>1782</v>
      </c>
      <c r="AK1325" s="177">
        <v>4</v>
      </c>
      <c r="AL1325" s="180">
        <v>1</v>
      </c>
      <c r="AM1325" s="180"/>
      <c r="AN1325" s="180" t="s">
        <v>2021</v>
      </c>
      <c r="AO1325" s="223"/>
      <c r="AP1325" s="29"/>
      <c r="AQ1325" s="29"/>
      <c r="AR1325" s="29"/>
    </row>
    <row r="1326" spans="1:44" ht="14.25">
      <c r="A1326" s="42"/>
      <c r="B1326" s="43"/>
      <c r="C1326" s="44"/>
      <c r="D1326" s="45"/>
      <c r="AF1326" s="30"/>
      <c r="AG1326" s="30"/>
      <c r="AH1326" s="30"/>
      <c r="AI1326" s="179" t="s">
        <v>1783</v>
      </c>
      <c r="AJ1326" s="179" t="s">
        <v>1784</v>
      </c>
      <c r="AK1326" s="177">
        <v>1</v>
      </c>
      <c r="AL1326" s="180">
        <v>1</v>
      </c>
      <c r="AM1326" s="180">
        <v>7</v>
      </c>
      <c r="AN1326" s="180" t="s">
        <v>2021</v>
      </c>
      <c r="AO1326" s="223" t="s">
        <v>836</v>
      </c>
      <c r="AP1326" s="29"/>
      <c r="AQ1326" s="29"/>
      <c r="AR1326" s="29"/>
    </row>
    <row r="1327" spans="1:44" ht="14.25">
      <c r="A1327" s="42"/>
      <c r="B1327" s="43"/>
      <c r="C1327" s="44"/>
      <c r="D1327" s="45"/>
      <c r="AF1327" s="30"/>
      <c r="AG1327" s="30"/>
      <c r="AH1327" s="30"/>
      <c r="AI1327" s="179" t="s">
        <v>1785</v>
      </c>
      <c r="AJ1327" s="179" t="s">
        <v>1786</v>
      </c>
      <c r="AK1327" s="177">
        <v>4</v>
      </c>
      <c r="AL1327" s="180">
        <v>1</v>
      </c>
      <c r="AM1327" s="179">
        <v>5</v>
      </c>
      <c r="AN1327" s="179" t="s">
        <v>2040</v>
      </c>
      <c r="AO1327" s="223" t="s">
        <v>837</v>
      </c>
      <c r="AP1327" s="29"/>
      <c r="AQ1327" s="29"/>
      <c r="AR1327" s="29"/>
    </row>
    <row r="1328" spans="1:44" ht="14.25">
      <c r="A1328" s="42"/>
      <c r="B1328" s="43"/>
      <c r="C1328" s="44"/>
      <c r="D1328" s="45"/>
      <c r="AF1328" s="30"/>
      <c r="AG1328" s="34"/>
      <c r="AH1328" s="34"/>
      <c r="AI1328" s="179" t="s">
        <v>1787</v>
      </c>
      <c r="AJ1328" s="179" t="s">
        <v>1788</v>
      </c>
      <c r="AK1328" s="177">
        <v>1</v>
      </c>
      <c r="AL1328" s="180">
        <v>1</v>
      </c>
      <c r="AM1328" s="180">
        <v>7</v>
      </c>
      <c r="AN1328" s="180" t="s">
        <v>2021</v>
      </c>
      <c r="AO1328" s="223" t="s">
        <v>838</v>
      </c>
      <c r="AP1328" s="29"/>
      <c r="AQ1328" s="29"/>
      <c r="AR1328" s="29"/>
    </row>
    <row r="1329" spans="1:44" ht="14.25">
      <c r="A1329" s="42"/>
      <c r="B1329" s="43"/>
      <c r="C1329" s="44"/>
      <c r="D1329" s="45"/>
      <c r="AF1329" s="30"/>
      <c r="AG1329" s="34"/>
      <c r="AH1329" s="34"/>
      <c r="AI1329" s="179" t="s">
        <v>1789</v>
      </c>
      <c r="AJ1329" s="179" t="s">
        <v>1790</v>
      </c>
      <c r="AK1329" s="177">
        <v>4</v>
      </c>
      <c r="AL1329" s="180">
        <v>1</v>
      </c>
      <c r="AM1329" s="179">
        <v>5</v>
      </c>
      <c r="AN1329" s="179"/>
      <c r="AO1329" s="223" t="s">
        <v>839</v>
      </c>
      <c r="AP1329" s="29"/>
      <c r="AQ1329" s="29"/>
      <c r="AR1329" s="29"/>
    </row>
    <row r="1330" spans="1:44" ht="14.25">
      <c r="A1330" s="42"/>
      <c r="B1330" s="43"/>
      <c r="C1330" s="44"/>
      <c r="D1330" s="45"/>
      <c r="AF1330" s="30"/>
      <c r="AG1330" s="34"/>
      <c r="AH1330" s="34"/>
      <c r="AI1330" s="179" t="s">
        <v>1791</v>
      </c>
      <c r="AJ1330" s="179" t="s">
        <v>1792</v>
      </c>
      <c r="AK1330" s="177">
        <v>4</v>
      </c>
      <c r="AL1330" s="180">
        <v>1</v>
      </c>
      <c r="AM1330" s="179">
        <v>5</v>
      </c>
      <c r="AN1330" s="179" t="s">
        <v>1974</v>
      </c>
      <c r="AO1330" s="223" t="s">
        <v>840</v>
      </c>
      <c r="AP1330" s="29"/>
      <c r="AQ1330" s="29"/>
      <c r="AR1330" s="29"/>
    </row>
    <row r="1331" spans="1:44" ht="14.25">
      <c r="A1331" s="42"/>
      <c r="B1331" s="43"/>
      <c r="C1331" s="44"/>
      <c r="D1331" s="45"/>
      <c r="AF1331" s="30"/>
      <c r="AG1331" s="34"/>
      <c r="AH1331" s="34"/>
      <c r="AI1331" s="179" t="s">
        <v>1793</v>
      </c>
      <c r="AJ1331" s="179" t="s">
        <v>1794</v>
      </c>
      <c r="AK1331" s="177">
        <v>3</v>
      </c>
      <c r="AL1331" s="180">
        <v>1</v>
      </c>
      <c r="AM1331" s="180"/>
      <c r="AN1331" s="180" t="s">
        <v>2021</v>
      </c>
      <c r="AO1331" s="223"/>
      <c r="AP1331" s="29"/>
      <c r="AQ1331" s="29"/>
      <c r="AR1331" s="29"/>
    </row>
    <row r="1332" spans="1:44" ht="14.25">
      <c r="A1332" s="42"/>
      <c r="B1332" s="43"/>
      <c r="C1332" s="44"/>
      <c r="D1332" s="45"/>
      <c r="AF1332" s="30"/>
      <c r="AG1332" s="34"/>
      <c r="AH1332" s="34"/>
      <c r="AI1332" s="179" t="s">
        <v>1795</v>
      </c>
      <c r="AJ1332" s="179" t="s">
        <v>1796</v>
      </c>
      <c r="AK1332" s="177">
        <v>3</v>
      </c>
      <c r="AL1332" s="180">
        <v>1</v>
      </c>
      <c r="AM1332" s="180"/>
      <c r="AN1332" s="180"/>
      <c r="AO1332" s="223"/>
      <c r="AP1332" s="29"/>
      <c r="AQ1332" s="29"/>
      <c r="AR1332" s="29"/>
    </row>
    <row r="1333" spans="1:44" ht="14.25">
      <c r="A1333" s="42"/>
      <c r="B1333" s="43"/>
      <c r="C1333" s="44"/>
      <c r="D1333" s="45"/>
      <c r="AF1333" s="30"/>
      <c r="AG1333" s="34"/>
      <c r="AH1333" s="34"/>
      <c r="AI1333" s="179" t="s">
        <v>1797</v>
      </c>
      <c r="AJ1333" s="179" t="s">
        <v>1798</v>
      </c>
      <c r="AK1333" s="177">
        <v>3</v>
      </c>
      <c r="AL1333" s="180">
        <v>1</v>
      </c>
      <c r="AM1333" s="180"/>
      <c r="AN1333" s="180" t="s">
        <v>2021</v>
      </c>
      <c r="AO1333" s="223"/>
      <c r="AP1333" s="29"/>
      <c r="AQ1333" s="29"/>
      <c r="AR1333" s="29"/>
    </row>
    <row r="1334" spans="1:44" ht="14.25">
      <c r="A1334" s="42"/>
      <c r="B1334" s="43"/>
      <c r="C1334" s="44"/>
      <c r="D1334" s="45"/>
      <c r="AF1334" s="30"/>
      <c r="AG1334" s="30"/>
      <c r="AH1334" s="30"/>
      <c r="AI1334" s="179" t="s">
        <v>1799</v>
      </c>
      <c r="AJ1334" s="179" t="s">
        <v>1800</v>
      </c>
      <c r="AK1334" s="177">
        <v>3</v>
      </c>
      <c r="AL1334" s="180">
        <v>1</v>
      </c>
      <c r="AM1334" s="180"/>
      <c r="AN1334" s="180"/>
      <c r="AO1334" s="223"/>
      <c r="AP1334" s="29"/>
      <c r="AQ1334" s="29"/>
      <c r="AR1334" s="29"/>
    </row>
    <row r="1335" spans="1:44" ht="14.25">
      <c r="A1335" s="42"/>
      <c r="B1335" s="43"/>
      <c r="C1335" s="44"/>
      <c r="D1335" s="45"/>
      <c r="AF1335" s="30"/>
      <c r="AG1335" s="30"/>
      <c r="AH1335" s="30"/>
      <c r="AI1335" s="179" t="s">
        <v>1801</v>
      </c>
      <c r="AJ1335" s="179" t="s">
        <v>1802</v>
      </c>
      <c r="AK1335" s="177">
        <v>3</v>
      </c>
      <c r="AL1335" s="180">
        <v>1</v>
      </c>
      <c r="AM1335" s="180"/>
      <c r="AN1335" s="180" t="s">
        <v>1974</v>
      </c>
      <c r="AO1335" s="223"/>
      <c r="AP1335" s="29"/>
      <c r="AQ1335" s="29"/>
      <c r="AR1335" s="29"/>
    </row>
    <row r="1336" spans="1:44" ht="14.25">
      <c r="A1336" s="42"/>
      <c r="B1336" s="43"/>
      <c r="C1336" s="44"/>
      <c r="D1336" s="45"/>
      <c r="AF1336" s="30"/>
      <c r="AG1336" s="30"/>
      <c r="AH1336" s="30"/>
      <c r="AI1336" s="179" t="s">
        <v>1803</v>
      </c>
      <c r="AJ1336" s="179" t="s">
        <v>1804</v>
      </c>
      <c r="AK1336" s="177">
        <v>3</v>
      </c>
      <c r="AL1336" s="180">
        <v>1</v>
      </c>
      <c r="AM1336" s="180"/>
      <c r="AN1336" s="180" t="s">
        <v>2065</v>
      </c>
      <c r="AO1336" s="223"/>
      <c r="AP1336" s="29"/>
      <c r="AQ1336" s="29"/>
      <c r="AR1336" s="29"/>
    </row>
    <row r="1337" spans="1:44" ht="14.25">
      <c r="A1337" s="42"/>
      <c r="B1337" s="43"/>
      <c r="C1337" s="44"/>
      <c r="D1337" s="45"/>
      <c r="AF1337" s="30"/>
      <c r="AG1337" s="34"/>
      <c r="AH1337" s="34"/>
      <c r="AI1337" s="179" t="s">
        <v>1805</v>
      </c>
      <c r="AJ1337" s="179" t="s">
        <v>1806</v>
      </c>
      <c r="AK1337" s="177">
        <v>3</v>
      </c>
      <c r="AL1337" s="180">
        <v>1</v>
      </c>
      <c r="AM1337" s="180"/>
      <c r="AN1337" s="180" t="s">
        <v>2040</v>
      </c>
      <c r="AO1337" s="223"/>
      <c r="AP1337" s="29"/>
      <c r="AQ1337" s="29"/>
      <c r="AR1337" s="29"/>
    </row>
    <row r="1338" spans="1:44" ht="14.25">
      <c r="A1338" s="42"/>
      <c r="B1338" s="43"/>
      <c r="C1338" s="44"/>
      <c r="D1338" s="45"/>
      <c r="AF1338" s="30"/>
      <c r="AG1338" s="34"/>
      <c r="AH1338" s="34"/>
      <c r="AI1338" s="179" t="s">
        <v>1807</v>
      </c>
      <c r="AJ1338" s="179" t="s">
        <v>1808</v>
      </c>
      <c r="AK1338" s="177">
        <v>5</v>
      </c>
      <c r="AL1338" s="180">
        <v>1</v>
      </c>
      <c r="AM1338" s="180"/>
      <c r="AN1338" s="180" t="s">
        <v>2021</v>
      </c>
      <c r="AO1338" s="223"/>
      <c r="AP1338" s="29"/>
      <c r="AQ1338" s="29"/>
      <c r="AR1338" s="29"/>
    </row>
    <row r="1339" spans="1:44" ht="14.25">
      <c r="A1339" s="42"/>
      <c r="B1339" s="43"/>
      <c r="C1339" s="44"/>
      <c r="D1339" s="45"/>
      <c r="AF1339" s="30"/>
      <c r="AG1339" s="30"/>
      <c r="AH1339" s="30"/>
      <c r="AI1339" s="179" t="s">
        <v>1809</v>
      </c>
      <c r="AJ1339" s="179" t="s">
        <v>880</v>
      </c>
      <c r="AK1339" s="177">
        <v>3</v>
      </c>
      <c r="AL1339" s="179">
        <v>2</v>
      </c>
      <c r="AM1339" s="179"/>
      <c r="AN1339" s="179"/>
      <c r="AO1339" s="223"/>
      <c r="AP1339" s="29"/>
      <c r="AQ1339" s="29"/>
      <c r="AR1339" s="29"/>
    </row>
    <row r="1340" spans="1:44" ht="14.25">
      <c r="A1340" s="42"/>
      <c r="B1340" s="43"/>
      <c r="C1340" s="44"/>
      <c r="D1340" s="45"/>
      <c r="AF1340" s="30"/>
      <c r="AG1340" s="34"/>
      <c r="AH1340" s="34"/>
      <c r="AI1340" s="179" t="s">
        <v>1810</v>
      </c>
      <c r="AJ1340" s="179" t="s">
        <v>1811</v>
      </c>
      <c r="AK1340" s="177">
        <v>3</v>
      </c>
      <c r="AL1340" s="179">
        <v>1</v>
      </c>
      <c r="AM1340" s="179">
        <v>5</v>
      </c>
      <c r="AN1340" s="179"/>
      <c r="AO1340" s="223" t="s">
        <v>841</v>
      </c>
      <c r="AP1340" s="29"/>
      <c r="AQ1340" s="29"/>
      <c r="AR1340" s="29"/>
    </row>
    <row r="1341" spans="1:44" ht="14.25">
      <c r="A1341" s="42"/>
      <c r="B1341" s="43"/>
      <c r="C1341" s="44"/>
      <c r="D1341" s="45"/>
      <c r="AF1341" s="30"/>
      <c r="AG1341" s="30"/>
      <c r="AH1341" s="30"/>
      <c r="AI1341" s="179" t="s">
        <v>1812</v>
      </c>
      <c r="AJ1341" s="179" t="s">
        <v>1813</v>
      </c>
      <c r="AK1341" s="177">
        <v>0.5</v>
      </c>
      <c r="AL1341" s="179">
        <v>2</v>
      </c>
      <c r="AM1341" s="179"/>
      <c r="AN1341" s="179"/>
      <c r="AO1341" s="223"/>
      <c r="AP1341" s="29"/>
      <c r="AQ1341" s="29"/>
      <c r="AR1341" s="29"/>
    </row>
    <row r="1342" spans="1:44" ht="14.25">
      <c r="A1342" s="42"/>
      <c r="B1342" s="43"/>
      <c r="C1342" s="44"/>
      <c r="D1342" s="45"/>
      <c r="AF1342" s="30"/>
      <c r="AG1342" s="34"/>
      <c r="AH1342" s="34"/>
      <c r="AI1342" s="179" t="s">
        <v>1814</v>
      </c>
      <c r="AJ1342" s="179" t="s">
        <v>1808</v>
      </c>
      <c r="AK1342" s="177">
        <v>5</v>
      </c>
      <c r="AL1342" s="180">
        <v>1</v>
      </c>
      <c r="AM1342" s="179">
        <v>5</v>
      </c>
      <c r="AN1342" s="179" t="s">
        <v>2040</v>
      </c>
      <c r="AO1342" s="223" t="s">
        <v>842</v>
      </c>
      <c r="AP1342" s="29"/>
      <c r="AQ1342" s="29"/>
      <c r="AR1342" s="29"/>
    </row>
    <row r="1343" spans="1:44" ht="14.25">
      <c r="A1343" s="42"/>
      <c r="B1343" s="43"/>
      <c r="C1343" s="44"/>
      <c r="D1343" s="45"/>
      <c r="AF1343" s="30"/>
      <c r="AG1343" s="30"/>
      <c r="AH1343" s="30"/>
      <c r="AI1343" s="179" t="s">
        <v>1815</v>
      </c>
      <c r="AJ1343" s="179" t="s">
        <v>1816</v>
      </c>
      <c r="AK1343" s="177">
        <v>3</v>
      </c>
      <c r="AL1343" s="180">
        <v>1</v>
      </c>
      <c r="AM1343" s="179">
        <v>5</v>
      </c>
      <c r="AN1343" s="179"/>
      <c r="AO1343" s="223" t="s">
        <v>843</v>
      </c>
      <c r="AP1343" s="29"/>
      <c r="AQ1343" s="29"/>
      <c r="AR1343" s="29"/>
    </row>
    <row r="1344" spans="1:44" ht="14.25">
      <c r="A1344" s="42"/>
      <c r="B1344" s="43"/>
      <c r="C1344" s="44"/>
      <c r="D1344" s="45"/>
      <c r="AF1344" s="30"/>
      <c r="AG1344" s="30"/>
      <c r="AH1344" s="30"/>
      <c r="AI1344" s="179" t="s">
        <v>1817</v>
      </c>
      <c r="AJ1344" s="179" t="s">
        <v>1818</v>
      </c>
      <c r="AK1344" s="177">
        <v>3</v>
      </c>
      <c r="AL1344" s="180">
        <v>1</v>
      </c>
      <c r="AM1344" s="179">
        <v>5</v>
      </c>
      <c r="AN1344" s="179" t="s">
        <v>2040</v>
      </c>
      <c r="AO1344" s="223" t="s">
        <v>841</v>
      </c>
      <c r="AP1344" s="29"/>
      <c r="AQ1344" s="29"/>
      <c r="AR1344" s="29"/>
    </row>
    <row r="1345" spans="1:44" ht="14.25">
      <c r="A1345" s="42"/>
      <c r="B1345" s="43"/>
      <c r="C1345" s="44"/>
      <c r="D1345" s="45"/>
      <c r="AF1345" s="30"/>
      <c r="AG1345" s="30"/>
      <c r="AH1345" s="30"/>
      <c r="AI1345" s="179" t="s">
        <v>1819</v>
      </c>
      <c r="AJ1345" s="179" t="s">
        <v>1818</v>
      </c>
      <c r="AK1345" s="177">
        <v>3</v>
      </c>
      <c r="AL1345" s="180">
        <v>1</v>
      </c>
      <c r="AM1345" s="179">
        <v>5</v>
      </c>
      <c r="AN1345" s="179" t="s">
        <v>1974</v>
      </c>
      <c r="AO1345" s="223" t="s">
        <v>843</v>
      </c>
      <c r="AP1345" s="29"/>
      <c r="AQ1345" s="29"/>
      <c r="AR1345" s="29"/>
    </row>
    <row r="1346" spans="1:44" ht="14.25">
      <c r="A1346" s="42"/>
      <c r="B1346" s="43"/>
      <c r="C1346" s="44"/>
      <c r="D1346" s="45"/>
      <c r="AF1346" s="30"/>
      <c r="AG1346" s="30"/>
      <c r="AH1346" s="30"/>
      <c r="AI1346" s="179" t="s">
        <v>1820</v>
      </c>
      <c r="AJ1346" s="179" t="s">
        <v>1821</v>
      </c>
      <c r="AK1346" s="177">
        <v>3</v>
      </c>
      <c r="AL1346" s="180">
        <v>1</v>
      </c>
      <c r="AM1346" s="180"/>
      <c r="AN1346" s="180" t="s">
        <v>2021</v>
      </c>
      <c r="AO1346" s="223"/>
      <c r="AP1346" s="29"/>
      <c r="AQ1346" s="29"/>
      <c r="AR1346" s="29"/>
    </row>
    <row r="1347" spans="1:44" ht="14.25">
      <c r="A1347" s="42"/>
      <c r="B1347" s="43"/>
      <c r="C1347" s="44"/>
      <c r="D1347" s="45"/>
      <c r="AF1347" s="30"/>
      <c r="AG1347" s="34"/>
      <c r="AH1347" s="34"/>
      <c r="AI1347" s="179" t="s">
        <v>1822</v>
      </c>
      <c r="AJ1347" s="179" t="s">
        <v>1823</v>
      </c>
      <c r="AK1347" s="177">
        <v>0.5</v>
      </c>
      <c r="AL1347" s="180">
        <v>1</v>
      </c>
      <c r="AM1347" s="180"/>
      <c r="AN1347" s="180"/>
      <c r="AO1347" s="223"/>
      <c r="AP1347" s="29"/>
      <c r="AQ1347" s="29"/>
      <c r="AR1347" s="29"/>
    </row>
    <row r="1348" spans="1:44" ht="14.25">
      <c r="A1348" s="42"/>
      <c r="B1348" s="43"/>
      <c r="C1348" s="44"/>
      <c r="D1348" s="45"/>
      <c r="AF1348" s="30"/>
      <c r="AG1348" s="34"/>
      <c r="AH1348" s="34"/>
      <c r="AI1348" s="179" t="s">
        <v>1824</v>
      </c>
      <c r="AJ1348" s="179" t="s">
        <v>1825</v>
      </c>
      <c r="AK1348" s="177">
        <v>0</v>
      </c>
      <c r="AL1348" s="179">
        <v>2</v>
      </c>
      <c r="AM1348" s="179"/>
      <c r="AN1348" s="179" t="s">
        <v>2021</v>
      </c>
      <c r="AO1348" s="223"/>
      <c r="AP1348" s="29"/>
      <c r="AQ1348" s="29"/>
      <c r="AR1348" s="29"/>
    </row>
    <row r="1349" spans="1:44" ht="14.25">
      <c r="A1349" s="42"/>
      <c r="B1349" s="43"/>
      <c r="C1349" s="44"/>
      <c r="D1349" s="45"/>
      <c r="AF1349" s="30"/>
      <c r="AG1349" s="30"/>
      <c r="AH1349" s="30"/>
      <c r="AI1349" s="179" t="s">
        <v>1826</v>
      </c>
      <c r="AJ1349" s="179" t="s">
        <v>1827</v>
      </c>
      <c r="AK1349" s="177">
        <v>0</v>
      </c>
      <c r="AL1349" s="179">
        <v>3</v>
      </c>
      <c r="AM1349" s="179"/>
      <c r="AN1349" s="179"/>
      <c r="AO1349" s="223"/>
      <c r="AP1349" s="29"/>
      <c r="AQ1349" s="29"/>
      <c r="AR1349" s="29"/>
    </row>
    <row r="1350" spans="1:44" ht="14.25">
      <c r="A1350" s="42"/>
      <c r="B1350" s="43"/>
      <c r="C1350" s="44"/>
      <c r="D1350" s="45"/>
      <c r="AF1350" s="30"/>
      <c r="AG1350" s="30"/>
      <c r="AH1350" s="30"/>
      <c r="AI1350" s="179" t="s">
        <v>1828</v>
      </c>
      <c r="AJ1350" s="179" t="s">
        <v>1829</v>
      </c>
      <c r="AK1350" s="177">
        <v>0.5</v>
      </c>
      <c r="AL1350" s="180">
        <v>1</v>
      </c>
      <c r="AM1350" s="180"/>
      <c r="AN1350" s="180" t="s">
        <v>2065</v>
      </c>
      <c r="AO1350" s="223"/>
      <c r="AP1350" s="29"/>
      <c r="AQ1350" s="29"/>
      <c r="AR1350" s="29"/>
    </row>
    <row r="1351" spans="1:44" ht="14.25">
      <c r="A1351" s="42"/>
      <c r="B1351" s="43"/>
      <c r="C1351" s="44"/>
      <c r="D1351" s="45"/>
      <c r="AF1351" s="30"/>
      <c r="AG1351" s="30"/>
      <c r="AH1351" s="30"/>
      <c r="AI1351" s="179" t="s">
        <v>1830</v>
      </c>
      <c r="AJ1351" s="179" t="s">
        <v>1831</v>
      </c>
      <c r="AK1351" s="177">
        <v>1</v>
      </c>
      <c r="AL1351" s="180">
        <v>1</v>
      </c>
      <c r="AM1351" s="180"/>
      <c r="AN1351" s="180"/>
      <c r="AO1351" s="223"/>
      <c r="AP1351" s="29"/>
      <c r="AQ1351" s="29"/>
      <c r="AR1351" s="29"/>
    </row>
    <row r="1352" spans="1:44" ht="14.25">
      <c r="A1352" s="42"/>
      <c r="B1352" s="43"/>
      <c r="C1352" s="44"/>
      <c r="D1352" s="45"/>
      <c r="AF1352" s="30"/>
      <c r="AG1352" s="30"/>
      <c r="AH1352" s="30"/>
      <c r="AI1352" s="179" t="s">
        <v>1832</v>
      </c>
      <c r="AJ1352" s="179" t="s">
        <v>1833</v>
      </c>
      <c r="AK1352" s="177">
        <v>1</v>
      </c>
      <c r="AL1352" s="180">
        <v>1</v>
      </c>
      <c r="AM1352" s="180"/>
      <c r="AN1352" s="180" t="s">
        <v>2040</v>
      </c>
      <c r="AO1352" s="223"/>
      <c r="AP1352" s="29"/>
      <c r="AQ1352" s="29"/>
      <c r="AR1352" s="29"/>
    </row>
    <row r="1353" spans="1:44" ht="14.25">
      <c r="A1353" s="42"/>
      <c r="B1353" s="43"/>
      <c r="C1353" s="44"/>
      <c r="D1353" s="45"/>
      <c r="AF1353" s="30"/>
      <c r="AG1353" s="30"/>
      <c r="AH1353" s="30"/>
      <c r="AI1353" s="179" t="s">
        <v>1834</v>
      </c>
      <c r="AJ1353" s="179" t="s">
        <v>1835</v>
      </c>
      <c r="AK1353" s="177">
        <v>1</v>
      </c>
      <c r="AL1353" s="180">
        <v>1</v>
      </c>
      <c r="AM1353" s="180"/>
      <c r="AN1353" s="180" t="s">
        <v>2040</v>
      </c>
      <c r="AO1353" s="223"/>
      <c r="AP1353" s="29"/>
      <c r="AQ1353" s="29"/>
      <c r="AR1353" s="29"/>
    </row>
    <row r="1354" spans="1:44" ht="14.25">
      <c r="A1354" s="42"/>
      <c r="B1354" s="43"/>
      <c r="C1354" s="44"/>
      <c r="D1354" s="45"/>
      <c r="AF1354" s="30"/>
      <c r="AG1354" s="34"/>
      <c r="AH1354" s="34"/>
      <c r="AI1354" s="179" t="s">
        <v>1836</v>
      </c>
      <c r="AJ1354" s="179" t="s">
        <v>1837</v>
      </c>
      <c r="AK1354" s="177">
        <v>3</v>
      </c>
      <c r="AL1354" s="180">
        <v>1</v>
      </c>
      <c r="AM1354" s="180"/>
      <c r="AN1354" s="180" t="s">
        <v>2040</v>
      </c>
      <c r="AO1354" s="223"/>
      <c r="AP1354" s="29"/>
      <c r="AQ1354" s="29"/>
      <c r="AR1354" s="29"/>
    </row>
    <row r="1355" spans="1:44" ht="14.25">
      <c r="A1355" s="42"/>
      <c r="B1355" s="43"/>
      <c r="C1355" s="44"/>
      <c r="D1355" s="45"/>
      <c r="AF1355" s="30"/>
      <c r="AG1355" s="34"/>
      <c r="AH1355" s="34"/>
      <c r="AI1355" s="179" t="s">
        <v>1838</v>
      </c>
      <c r="AJ1355" s="179" t="s">
        <v>1839</v>
      </c>
      <c r="AK1355" s="177">
        <v>2</v>
      </c>
      <c r="AL1355" s="180">
        <v>1</v>
      </c>
      <c r="AM1355" s="180"/>
      <c r="AN1355" s="180" t="s">
        <v>2040</v>
      </c>
      <c r="AO1355" s="223"/>
      <c r="AP1355" s="29"/>
      <c r="AQ1355" s="29"/>
      <c r="AR1355" s="29"/>
    </row>
    <row r="1356" spans="1:44" ht="14.25">
      <c r="A1356" s="42"/>
      <c r="B1356" s="43"/>
      <c r="C1356" s="44"/>
      <c r="D1356" s="45"/>
      <c r="AF1356" s="30"/>
      <c r="AG1356" s="34"/>
      <c r="AH1356" s="34"/>
      <c r="AI1356" s="179" t="s">
        <v>1840</v>
      </c>
      <c r="AJ1356" s="179" t="s">
        <v>1841</v>
      </c>
      <c r="AK1356" s="177">
        <v>2</v>
      </c>
      <c r="AL1356" s="180">
        <v>1</v>
      </c>
      <c r="AM1356" s="180"/>
      <c r="AN1356" s="180"/>
      <c r="AO1356" s="223"/>
      <c r="AP1356" s="29"/>
      <c r="AQ1356" s="29"/>
      <c r="AR1356" s="29"/>
    </row>
    <row r="1357" spans="1:44" ht="14.25">
      <c r="A1357" s="42"/>
      <c r="B1357" s="43"/>
      <c r="C1357" s="44"/>
      <c r="D1357" s="45"/>
      <c r="AF1357" s="30"/>
      <c r="AG1357" s="34"/>
      <c r="AH1357" s="34"/>
      <c r="AI1357" s="179" t="s">
        <v>1842</v>
      </c>
      <c r="AJ1357" s="179" t="s">
        <v>881</v>
      </c>
      <c r="AK1357" s="177">
        <v>1</v>
      </c>
      <c r="AL1357" s="179">
        <v>2</v>
      </c>
      <c r="AM1357" s="179"/>
      <c r="AN1357" s="179" t="s">
        <v>2040</v>
      </c>
      <c r="AO1357" s="223"/>
      <c r="AP1357" s="29"/>
      <c r="AQ1357" s="29"/>
      <c r="AR1357" s="29"/>
    </row>
    <row r="1358" spans="1:44" ht="14.25">
      <c r="A1358" s="42"/>
      <c r="B1358" s="43"/>
      <c r="C1358" s="44"/>
      <c r="D1358" s="45"/>
      <c r="AF1358" s="30"/>
      <c r="AG1358" s="30"/>
      <c r="AH1358" s="30"/>
      <c r="AI1358" s="179" t="s">
        <v>1843</v>
      </c>
      <c r="AJ1358" s="179" t="s">
        <v>1844</v>
      </c>
      <c r="AK1358" s="177">
        <v>1</v>
      </c>
      <c r="AL1358" s="180">
        <v>1</v>
      </c>
      <c r="AM1358" s="180"/>
      <c r="AN1358" s="180"/>
      <c r="AO1358" s="223"/>
      <c r="AP1358" s="29"/>
      <c r="AQ1358" s="29"/>
      <c r="AR1358" s="29"/>
    </row>
    <row r="1359" spans="1:44" ht="14.25">
      <c r="A1359" s="42"/>
      <c r="B1359" s="43"/>
      <c r="C1359" s="44"/>
      <c r="D1359" s="45"/>
      <c r="AF1359" s="30"/>
      <c r="AG1359" s="34"/>
      <c r="AH1359" s="34"/>
      <c r="AI1359" s="179" t="s">
        <v>1845</v>
      </c>
      <c r="AJ1359" s="179" t="s">
        <v>1846</v>
      </c>
      <c r="AK1359" s="177">
        <v>1</v>
      </c>
      <c r="AL1359" s="180">
        <v>1</v>
      </c>
      <c r="AM1359" s="180"/>
      <c r="AN1359" s="180"/>
      <c r="AO1359" s="223"/>
      <c r="AP1359" s="29"/>
      <c r="AQ1359" s="29"/>
      <c r="AR1359" s="29"/>
    </row>
    <row r="1360" spans="1:44" ht="14.25">
      <c r="A1360" s="42"/>
      <c r="B1360" s="43"/>
      <c r="C1360" s="44"/>
      <c r="D1360" s="45"/>
      <c r="AF1360" s="30"/>
      <c r="AG1360" s="30"/>
      <c r="AH1360" s="30"/>
      <c r="AI1360" s="179" t="s">
        <v>1847</v>
      </c>
      <c r="AJ1360" s="179" t="s">
        <v>1848</v>
      </c>
      <c r="AK1360" s="177">
        <v>1</v>
      </c>
      <c r="AL1360" s="180">
        <v>1</v>
      </c>
      <c r="AM1360" s="180"/>
      <c r="AN1360" s="180" t="s">
        <v>2065</v>
      </c>
      <c r="AO1360" s="223"/>
      <c r="AP1360" s="29"/>
      <c r="AQ1360" s="29"/>
      <c r="AR1360" s="29"/>
    </row>
    <row r="1361" spans="1:44" ht="14.25">
      <c r="A1361" s="42"/>
      <c r="B1361" s="43"/>
      <c r="C1361" s="44"/>
      <c r="D1361" s="45"/>
      <c r="AF1361" s="30"/>
      <c r="AG1361" s="30"/>
      <c r="AH1361" s="30"/>
      <c r="AI1361" s="179" t="s">
        <v>1849</v>
      </c>
      <c r="AJ1361" s="179" t="s">
        <v>1850</v>
      </c>
      <c r="AK1361" s="177">
        <v>1</v>
      </c>
      <c r="AL1361" s="180">
        <v>1</v>
      </c>
      <c r="AM1361" s="180"/>
      <c r="AN1361" s="180"/>
      <c r="AO1361" s="223"/>
      <c r="AP1361" s="29"/>
      <c r="AQ1361" s="29"/>
      <c r="AR1361" s="29"/>
    </row>
    <row r="1362" spans="1:44" ht="14.25">
      <c r="A1362" s="42"/>
      <c r="B1362" s="43"/>
      <c r="C1362" s="44"/>
      <c r="D1362" s="45"/>
      <c r="AF1362" s="30"/>
      <c r="AG1362" s="34"/>
      <c r="AH1362" s="34"/>
      <c r="AI1362" s="179" t="s">
        <v>1851</v>
      </c>
      <c r="AJ1362" s="179" t="s">
        <v>1852</v>
      </c>
      <c r="AK1362" s="177">
        <v>1</v>
      </c>
      <c r="AL1362" s="180">
        <v>1</v>
      </c>
      <c r="AM1362" s="180"/>
      <c r="AN1362" s="180"/>
      <c r="AO1362" s="223"/>
      <c r="AP1362" s="29"/>
      <c r="AQ1362" s="29"/>
      <c r="AR1362" s="29"/>
    </row>
    <row r="1363" spans="1:44" ht="14.25">
      <c r="A1363" s="42"/>
      <c r="B1363" s="43"/>
      <c r="C1363" s="44"/>
      <c r="D1363" s="45"/>
      <c r="AF1363" s="30"/>
      <c r="AG1363" s="34"/>
      <c r="AH1363" s="34"/>
      <c r="AI1363" s="179" t="s">
        <v>1853</v>
      </c>
      <c r="AJ1363" s="179" t="s">
        <v>1854</v>
      </c>
      <c r="AK1363" s="177">
        <v>1</v>
      </c>
      <c r="AL1363" s="180">
        <v>1</v>
      </c>
      <c r="AM1363" s="180"/>
      <c r="AN1363" s="180" t="s">
        <v>2040</v>
      </c>
      <c r="AO1363" s="223"/>
      <c r="AP1363" s="29"/>
      <c r="AQ1363" s="29"/>
      <c r="AR1363" s="29"/>
    </row>
    <row r="1364" spans="1:44" ht="14.25">
      <c r="A1364" s="42"/>
      <c r="B1364" s="43"/>
      <c r="C1364" s="44"/>
      <c r="D1364" s="45"/>
      <c r="AF1364" s="30"/>
      <c r="AG1364" s="34"/>
      <c r="AH1364" s="34"/>
      <c r="AI1364" s="179" t="s">
        <v>1855</v>
      </c>
      <c r="AJ1364" s="179" t="s">
        <v>1856</v>
      </c>
      <c r="AK1364" s="177">
        <v>2</v>
      </c>
      <c r="AL1364" s="180">
        <v>1</v>
      </c>
      <c r="AM1364" s="180"/>
      <c r="AN1364" s="180" t="s">
        <v>1974</v>
      </c>
      <c r="AO1364" s="223"/>
      <c r="AP1364" s="29"/>
      <c r="AQ1364" s="29"/>
      <c r="AR1364" s="29"/>
    </row>
    <row r="1365" spans="1:44" ht="14.25">
      <c r="A1365" s="42"/>
      <c r="B1365" s="43"/>
      <c r="C1365" s="44"/>
      <c r="D1365" s="45"/>
      <c r="AF1365" s="30"/>
      <c r="AG1365" s="34"/>
      <c r="AH1365" s="34"/>
      <c r="AI1365" s="179" t="s">
        <v>1857</v>
      </c>
      <c r="AJ1365" s="179" t="s">
        <v>1858</v>
      </c>
      <c r="AK1365" s="177">
        <v>3</v>
      </c>
      <c r="AL1365" s="180">
        <v>1</v>
      </c>
      <c r="AM1365" s="180"/>
      <c r="AN1365" s="180"/>
      <c r="AO1365" s="223"/>
      <c r="AP1365" s="29"/>
      <c r="AQ1365" s="29"/>
      <c r="AR1365" s="29"/>
    </row>
    <row r="1366" spans="1:44" ht="14.25">
      <c r="A1366" s="42"/>
      <c r="B1366" s="43"/>
      <c r="C1366" s="44"/>
      <c r="D1366" s="45"/>
      <c r="AF1366" s="30"/>
      <c r="AG1366" s="34"/>
      <c r="AH1366" s="34"/>
      <c r="AI1366" s="179" t="s">
        <v>1859</v>
      </c>
      <c r="AJ1366" s="179" t="s">
        <v>1860</v>
      </c>
      <c r="AK1366" s="177">
        <v>0</v>
      </c>
      <c r="AL1366" s="179">
        <v>3</v>
      </c>
      <c r="AM1366" s="179"/>
      <c r="AN1366" s="179"/>
      <c r="AO1366" s="223"/>
      <c r="AP1366" s="29"/>
      <c r="AQ1366" s="29"/>
      <c r="AR1366" s="29"/>
    </row>
    <row r="1367" spans="1:44" ht="14.25">
      <c r="A1367" s="42"/>
      <c r="B1367" s="43"/>
      <c r="C1367" s="44"/>
      <c r="D1367" s="45"/>
      <c r="AD1367" t="s">
        <v>1971</v>
      </c>
      <c r="AF1367" s="30"/>
      <c r="AG1367" s="34"/>
      <c r="AH1367" s="34"/>
      <c r="AI1367" s="179" t="s">
        <v>1861</v>
      </c>
      <c r="AJ1367" s="179" t="s">
        <v>1862</v>
      </c>
      <c r="AK1367" s="177">
        <v>0</v>
      </c>
      <c r="AL1367" s="179">
        <v>3</v>
      </c>
      <c r="AM1367" s="179"/>
      <c r="AN1367" s="179"/>
      <c r="AO1367" s="223"/>
      <c r="AP1367" s="29"/>
      <c r="AQ1367" s="29"/>
      <c r="AR1367" s="29"/>
    </row>
    <row r="1368" spans="1:44" ht="14.25">
      <c r="A1368" s="42"/>
      <c r="B1368" s="43"/>
      <c r="C1368" s="44"/>
      <c r="D1368" s="45"/>
      <c r="AF1368" s="30"/>
      <c r="AG1368" s="34"/>
      <c r="AH1368" s="34"/>
      <c r="AI1368" s="179" t="s">
        <v>1863</v>
      </c>
      <c r="AJ1368" s="179" t="s">
        <v>1864</v>
      </c>
      <c r="AK1368" s="177">
        <v>3</v>
      </c>
      <c r="AL1368" s="180">
        <v>1</v>
      </c>
      <c r="AM1368" s="180"/>
      <c r="AN1368" s="180"/>
      <c r="AO1368" s="223"/>
      <c r="AP1368" s="29"/>
      <c r="AQ1368" s="29"/>
      <c r="AR1368" s="29"/>
    </row>
    <row r="1369" spans="1:44" ht="14.25">
      <c r="A1369" s="42"/>
      <c r="B1369" s="43"/>
      <c r="C1369" s="44"/>
      <c r="D1369" s="45"/>
      <c r="AF1369" s="30"/>
      <c r="AG1369" s="30"/>
      <c r="AH1369" s="30"/>
      <c r="AI1369" s="179" t="s">
        <v>1865</v>
      </c>
      <c r="AJ1369" s="179" t="s">
        <v>1866</v>
      </c>
      <c r="AK1369" s="177">
        <v>2</v>
      </c>
      <c r="AL1369" s="180">
        <v>1</v>
      </c>
      <c r="AM1369" s="180"/>
      <c r="AN1369" s="180"/>
      <c r="AO1369" s="223"/>
      <c r="AP1369" s="29"/>
      <c r="AQ1369" s="29"/>
      <c r="AR1369" s="29"/>
    </row>
    <row r="1370" spans="1:44" ht="14.25">
      <c r="A1370" s="42"/>
      <c r="B1370" s="43"/>
      <c r="C1370" s="44"/>
      <c r="D1370" s="45"/>
      <c r="AF1370" s="30"/>
      <c r="AG1370" s="30"/>
      <c r="AH1370" s="30"/>
      <c r="AI1370" s="179" t="s">
        <v>1867</v>
      </c>
      <c r="AJ1370" s="179" t="s">
        <v>1868</v>
      </c>
      <c r="AK1370" s="177">
        <v>2</v>
      </c>
      <c r="AL1370" s="180">
        <v>1</v>
      </c>
      <c r="AM1370" s="180"/>
      <c r="AN1370" s="180" t="s">
        <v>2065</v>
      </c>
      <c r="AO1370" s="223"/>
      <c r="AP1370" s="29"/>
      <c r="AQ1370" s="29"/>
      <c r="AR1370" s="29"/>
    </row>
    <row r="1371" spans="1:44" ht="14.25">
      <c r="A1371" s="42"/>
      <c r="B1371" s="43"/>
      <c r="C1371" s="44"/>
      <c r="D1371" s="45"/>
      <c r="AF1371" s="30"/>
      <c r="AG1371" s="30"/>
      <c r="AH1371" s="30"/>
      <c r="AI1371" s="179" t="s">
        <v>1869</v>
      </c>
      <c r="AJ1371" s="179" t="s">
        <v>1870</v>
      </c>
      <c r="AK1371" s="177">
        <v>3</v>
      </c>
      <c r="AL1371" s="180">
        <v>1</v>
      </c>
      <c r="AM1371" s="180"/>
      <c r="AN1371" s="180"/>
      <c r="AO1371" s="223"/>
      <c r="AP1371" s="29"/>
      <c r="AQ1371" s="29"/>
      <c r="AR1371" s="29"/>
    </row>
    <row r="1372" spans="1:44" ht="14.25">
      <c r="A1372" s="42"/>
      <c r="B1372" s="43"/>
      <c r="C1372" s="44"/>
      <c r="D1372" s="45"/>
      <c r="AF1372" s="30"/>
      <c r="AG1372" s="30"/>
      <c r="AH1372" s="30"/>
      <c r="AI1372" s="179" t="s">
        <v>1871</v>
      </c>
      <c r="AJ1372" s="179" t="s">
        <v>1872</v>
      </c>
      <c r="AK1372" s="177">
        <v>0.5</v>
      </c>
      <c r="AL1372" s="180">
        <v>1</v>
      </c>
      <c r="AM1372" s="180"/>
      <c r="AN1372" s="180" t="s">
        <v>1974</v>
      </c>
      <c r="AO1372" s="223"/>
      <c r="AP1372" s="29"/>
      <c r="AQ1372" s="29"/>
      <c r="AR1372" s="29"/>
    </row>
    <row r="1373" spans="1:44" ht="14.25">
      <c r="A1373" s="42"/>
      <c r="B1373" s="43"/>
      <c r="C1373" s="44"/>
      <c r="D1373" s="45"/>
      <c r="AF1373" s="30"/>
      <c r="AG1373" s="30"/>
      <c r="AH1373" s="30"/>
      <c r="AI1373" s="179" t="s">
        <v>1873</v>
      </c>
      <c r="AJ1373" s="179" t="s">
        <v>882</v>
      </c>
      <c r="AK1373" s="177">
        <v>0.5</v>
      </c>
      <c r="AL1373" s="180">
        <v>1</v>
      </c>
      <c r="AM1373" s="180"/>
      <c r="AN1373" s="180"/>
      <c r="AO1373" s="223"/>
      <c r="AP1373" s="29"/>
      <c r="AQ1373" s="29"/>
      <c r="AR1373" s="29"/>
    </row>
    <row r="1374" spans="1:44" ht="14.25">
      <c r="A1374" s="42"/>
      <c r="B1374" s="43"/>
      <c r="C1374" s="44"/>
      <c r="D1374" s="45"/>
      <c r="AF1374" s="30"/>
      <c r="AG1374" s="30"/>
      <c r="AH1374" s="30"/>
      <c r="AI1374" s="179" t="s">
        <v>1874</v>
      </c>
      <c r="AJ1374" s="179" t="s">
        <v>1875</v>
      </c>
      <c r="AK1374" s="177">
        <v>3</v>
      </c>
      <c r="AL1374" s="180">
        <v>1</v>
      </c>
      <c r="AM1374" s="180"/>
      <c r="AN1374" s="180"/>
      <c r="AO1374" s="223"/>
      <c r="AP1374" s="29"/>
      <c r="AQ1374" s="29"/>
      <c r="AR1374" s="29"/>
    </row>
    <row r="1375" spans="1:44" ht="14.25">
      <c r="A1375" s="42"/>
      <c r="B1375" s="43"/>
      <c r="C1375" s="44"/>
      <c r="D1375" s="45"/>
      <c r="AF1375" s="30"/>
      <c r="AG1375" s="30"/>
      <c r="AH1375" s="30"/>
      <c r="AI1375" s="179" t="s">
        <v>1876</v>
      </c>
      <c r="AJ1375" s="179" t="s">
        <v>883</v>
      </c>
      <c r="AK1375" s="177">
        <v>1</v>
      </c>
      <c r="AL1375" s="180">
        <v>1</v>
      </c>
      <c r="AM1375" s="180"/>
      <c r="AN1375" s="180"/>
      <c r="AO1375" s="223"/>
      <c r="AP1375" s="29"/>
      <c r="AQ1375" s="29"/>
      <c r="AR1375" s="29"/>
    </row>
    <row r="1376" spans="1:44" ht="14.25">
      <c r="A1376" s="42"/>
      <c r="B1376" s="43"/>
      <c r="C1376" s="44"/>
      <c r="D1376" s="45"/>
      <c r="AF1376" s="30"/>
      <c r="AG1376" s="34"/>
      <c r="AH1376" s="34"/>
      <c r="AI1376" s="179" t="s">
        <v>1877</v>
      </c>
      <c r="AJ1376" s="179" t="s">
        <v>1878</v>
      </c>
      <c r="AK1376" s="177">
        <v>1</v>
      </c>
      <c r="AL1376" s="180">
        <v>1</v>
      </c>
      <c r="AM1376" s="180"/>
      <c r="AN1376" s="180"/>
      <c r="AO1376" s="223"/>
      <c r="AP1376" s="29"/>
      <c r="AQ1376" s="29"/>
      <c r="AR1376" s="29"/>
    </row>
    <row r="1377" spans="1:44" ht="14.25">
      <c r="A1377" s="42"/>
      <c r="B1377" s="43"/>
      <c r="C1377" s="44"/>
      <c r="D1377" s="45"/>
      <c r="AF1377" s="30"/>
      <c r="AG1377" s="34"/>
      <c r="AH1377" s="34"/>
      <c r="AI1377" s="179" t="s">
        <v>1879</v>
      </c>
      <c r="AJ1377" s="179" t="s">
        <v>884</v>
      </c>
      <c r="AK1377" s="177">
        <v>1</v>
      </c>
      <c r="AL1377" s="180">
        <v>1</v>
      </c>
      <c r="AM1377" s="180"/>
      <c r="AN1377" s="180"/>
      <c r="AO1377" s="223"/>
      <c r="AP1377" s="29"/>
      <c r="AQ1377" s="29"/>
      <c r="AR1377" s="29"/>
    </row>
    <row r="1378" spans="1:44" ht="14.25">
      <c r="A1378" s="42"/>
      <c r="B1378" s="43"/>
      <c r="C1378" s="44"/>
      <c r="D1378" s="45"/>
      <c r="AF1378" s="30"/>
      <c r="AG1378" s="30"/>
      <c r="AH1378" s="30"/>
      <c r="AI1378" s="179" t="s">
        <v>1880</v>
      </c>
      <c r="AJ1378" s="179" t="s">
        <v>1881</v>
      </c>
      <c r="AK1378" s="177">
        <v>1</v>
      </c>
      <c r="AL1378" s="180">
        <v>1</v>
      </c>
      <c r="AM1378" s="180"/>
      <c r="AN1378" s="180"/>
      <c r="AO1378" s="223"/>
      <c r="AP1378" s="29"/>
      <c r="AQ1378" s="29"/>
      <c r="AR1378" s="29"/>
    </row>
    <row r="1379" spans="1:44" ht="14.25">
      <c r="A1379" s="42"/>
      <c r="B1379" s="43"/>
      <c r="C1379" s="44"/>
      <c r="D1379" s="45"/>
      <c r="AF1379" s="30"/>
      <c r="AG1379" s="30"/>
      <c r="AH1379" s="30"/>
      <c r="AI1379" s="179" t="s">
        <v>1882</v>
      </c>
      <c r="AJ1379" s="179" t="s">
        <v>1883</v>
      </c>
      <c r="AK1379" s="177">
        <v>1</v>
      </c>
      <c r="AL1379" s="180">
        <v>1</v>
      </c>
      <c r="AM1379" s="180"/>
      <c r="AN1379" s="180"/>
      <c r="AO1379" s="223"/>
      <c r="AP1379" s="29"/>
      <c r="AQ1379" s="29"/>
      <c r="AR1379" s="29"/>
    </row>
    <row r="1380" spans="1:44" ht="14.25">
      <c r="A1380" s="42"/>
      <c r="B1380" s="43"/>
      <c r="C1380" s="44"/>
      <c r="D1380" s="45"/>
      <c r="AF1380" s="30"/>
      <c r="AG1380" s="30"/>
      <c r="AH1380" s="30"/>
      <c r="AI1380" s="179" t="s">
        <v>1884</v>
      </c>
      <c r="AJ1380" s="179" t="s">
        <v>1885</v>
      </c>
      <c r="AK1380" s="177">
        <v>1</v>
      </c>
      <c r="AL1380" s="180">
        <v>1</v>
      </c>
      <c r="AM1380" s="180"/>
      <c r="AN1380" s="180" t="s">
        <v>2284</v>
      </c>
      <c r="AO1380" s="223"/>
      <c r="AP1380" s="29"/>
      <c r="AQ1380" s="29"/>
      <c r="AR1380" s="29"/>
    </row>
    <row r="1381" spans="1:44" ht="14.25">
      <c r="A1381" s="42"/>
      <c r="B1381" s="43"/>
      <c r="C1381" s="44"/>
      <c r="D1381" s="45"/>
      <c r="AF1381" s="30"/>
      <c r="AG1381" s="34"/>
      <c r="AH1381" s="34"/>
      <c r="AI1381" s="179" t="s">
        <v>1886</v>
      </c>
      <c r="AJ1381" s="179" t="s">
        <v>1887</v>
      </c>
      <c r="AK1381" s="177">
        <v>1</v>
      </c>
      <c r="AL1381" s="180">
        <v>1</v>
      </c>
      <c r="AM1381" s="180"/>
      <c r="AN1381" s="180" t="s">
        <v>2284</v>
      </c>
      <c r="AO1381" s="223"/>
      <c r="AP1381" s="29"/>
      <c r="AQ1381" s="29"/>
      <c r="AR1381" s="29"/>
    </row>
    <row r="1382" spans="1:44" ht="14.25">
      <c r="A1382" s="42"/>
      <c r="B1382" s="43"/>
      <c r="C1382" s="44"/>
      <c r="D1382" s="45"/>
      <c r="AF1382" s="30"/>
      <c r="AG1382" s="34"/>
      <c r="AH1382" s="34"/>
      <c r="AI1382" s="179" t="s">
        <v>1888</v>
      </c>
      <c r="AJ1382" s="179" t="s">
        <v>1889</v>
      </c>
      <c r="AK1382" s="177">
        <v>3</v>
      </c>
      <c r="AL1382" s="180">
        <v>1</v>
      </c>
      <c r="AM1382" s="180"/>
      <c r="AN1382" s="180" t="s">
        <v>2065</v>
      </c>
      <c r="AO1382" s="223"/>
      <c r="AP1382" s="29"/>
      <c r="AQ1382" s="29"/>
      <c r="AR1382" s="29"/>
    </row>
    <row r="1383" spans="1:44" ht="14.25">
      <c r="A1383" s="42"/>
      <c r="B1383" s="43"/>
      <c r="C1383" s="44"/>
      <c r="D1383" s="45"/>
      <c r="AF1383" s="30"/>
      <c r="AG1383" s="34"/>
      <c r="AH1383" s="34"/>
      <c r="AI1383" s="179" t="s">
        <v>1890</v>
      </c>
      <c r="AJ1383" s="179" t="s">
        <v>1891</v>
      </c>
      <c r="AK1383" s="177">
        <v>3</v>
      </c>
      <c r="AL1383" s="180">
        <v>1</v>
      </c>
      <c r="AM1383" s="180"/>
      <c r="AN1383" s="180"/>
      <c r="AO1383" s="223"/>
      <c r="AP1383" s="29"/>
      <c r="AQ1383" s="29"/>
      <c r="AR1383" s="29"/>
    </row>
    <row r="1384" spans="1:44" ht="14.25">
      <c r="A1384" s="42"/>
      <c r="B1384" s="43"/>
      <c r="C1384" s="44"/>
      <c r="D1384" s="45"/>
      <c r="AF1384" s="30"/>
      <c r="AG1384" s="34"/>
      <c r="AH1384" s="34"/>
      <c r="AI1384" s="179" t="s">
        <v>1892</v>
      </c>
      <c r="AJ1384" s="179" t="s">
        <v>1893</v>
      </c>
      <c r="AK1384" s="177">
        <v>3</v>
      </c>
      <c r="AL1384" s="180">
        <v>1</v>
      </c>
      <c r="AM1384" s="180"/>
      <c r="AN1384" s="180"/>
      <c r="AO1384" s="223"/>
      <c r="AP1384" s="29"/>
      <c r="AQ1384" s="29"/>
      <c r="AR1384" s="29"/>
    </row>
    <row r="1385" spans="1:44" ht="14.25">
      <c r="A1385" s="42"/>
      <c r="B1385" s="43"/>
      <c r="C1385" s="44"/>
      <c r="D1385" s="45"/>
      <c r="AF1385" s="30"/>
      <c r="AG1385" s="34"/>
      <c r="AH1385" s="34"/>
      <c r="AI1385" s="179" t="s">
        <v>1894</v>
      </c>
      <c r="AJ1385" s="179" t="s">
        <v>1895</v>
      </c>
      <c r="AK1385" s="177">
        <v>1</v>
      </c>
      <c r="AL1385" s="180">
        <v>1</v>
      </c>
      <c r="AM1385" s="180"/>
      <c r="AN1385" s="180"/>
      <c r="AO1385" s="223"/>
      <c r="AP1385" s="29"/>
      <c r="AQ1385" s="29"/>
      <c r="AR1385" s="29"/>
    </row>
    <row r="1386" spans="1:44" ht="14.25">
      <c r="A1386" s="42"/>
      <c r="B1386" s="43"/>
      <c r="C1386" s="44"/>
      <c r="D1386" s="45"/>
      <c r="AF1386" s="30"/>
      <c r="AG1386" s="34"/>
      <c r="AH1386" s="34"/>
      <c r="AI1386" s="179" t="s">
        <v>1896</v>
      </c>
      <c r="AJ1386" s="179" t="s">
        <v>1897</v>
      </c>
      <c r="AK1386" s="177">
        <v>1</v>
      </c>
      <c r="AL1386" s="180">
        <v>1</v>
      </c>
      <c r="AM1386" s="180"/>
      <c r="AN1386" s="180"/>
      <c r="AO1386" s="223"/>
      <c r="AP1386" s="29"/>
      <c r="AQ1386" s="29"/>
      <c r="AR1386" s="29"/>
    </row>
    <row r="1387" spans="1:44" ht="14.25">
      <c r="A1387" s="42"/>
      <c r="B1387" s="43"/>
      <c r="C1387" s="44"/>
      <c r="D1387" s="45"/>
      <c r="AF1387" s="30"/>
      <c r="AG1387" s="34"/>
      <c r="AH1387" s="34"/>
      <c r="AI1387" s="179" t="s">
        <v>1898</v>
      </c>
      <c r="AJ1387" s="179" t="s">
        <v>1899</v>
      </c>
      <c r="AK1387" s="177">
        <v>15</v>
      </c>
      <c r="AL1387" s="179">
        <v>2</v>
      </c>
      <c r="AM1387" s="179">
        <v>7</v>
      </c>
      <c r="AN1387" s="179" t="s">
        <v>578</v>
      </c>
      <c r="AO1387" s="223" t="s">
        <v>844</v>
      </c>
      <c r="AP1387" s="29"/>
      <c r="AQ1387" s="29"/>
      <c r="AR1387" s="29"/>
    </row>
    <row r="1388" spans="1:44" ht="14.25">
      <c r="A1388" s="42"/>
      <c r="B1388" s="43"/>
      <c r="C1388" s="44"/>
      <c r="D1388" s="45"/>
      <c r="AF1388" s="30"/>
      <c r="AG1388" s="30"/>
      <c r="AH1388" s="30"/>
      <c r="AI1388" s="179" t="s">
        <v>1900</v>
      </c>
      <c r="AJ1388" s="179" t="s">
        <v>1901</v>
      </c>
      <c r="AK1388" s="177">
        <v>13</v>
      </c>
      <c r="AL1388" s="179">
        <v>2</v>
      </c>
      <c r="AM1388" s="179">
        <v>5</v>
      </c>
      <c r="AN1388" s="179" t="s">
        <v>579</v>
      </c>
      <c r="AO1388" s="223" t="s">
        <v>845</v>
      </c>
      <c r="AP1388" s="29"/>
      <c r="AQ1388" s="29"/>
      <c r="AR1388" s="29"/>
    </row>
    <row r="1389" spans="1:44" ht="14.25">
      <c r="A1389" s="42"/>
      <c r="B1389" s="43"/>
      <c r="C1389" s="44"/>
      <c r="D1389" s="45"/>
      <c r="AF1389" s="30"/>
      <c r="AG1389" s="34"/>
      <c r="AH1389" s="34"/>
      <c r="AI1389" s="179" t="s">
        <v>1902</v>
      </c>
      <c r="AJ1389" s="179" t="s">
        <v>1903</v>
      </c>
      <c r="AK1389" s="177">
        <v>13</v>
      </c>
      <c r="AL1389" s="179">
        <v>2</v>
      </c>
      <c r="AM1389" s="179">
        <v>5</v>
      </c>
      <c r="AN1389" s="179" t="s">
        <v>580</v>
      </c>
      <c r="AO1389" s="223" t="s">
        <v>846</v>
      </c>
      <c r="AP1389" s="29"/>
      <c r="AQ1389" s="29"/>
      <c r="AR1389" s="29"/>
    </row>
    <row r="1390" spans="1:44" ht="14.25">
      <c r="A1390" s="42"/>
      <c r="B1390" s="43"/>
      <c r="C1390" s="44"/>
      <c r="D1390" s="45"/>
      <c r="AF1390" s="30"/>
      <c r="AG1390" s="34"/>
      <c r="AH1390" s="34"/>
      <c r="AI1390" s="179" t="s">
        <v>1904</v>
      </c>
      <c r="AJ1390" s="179" t="s">
        <v>1905</v>
      </c>
      <c r="AK1390" s="177">
        <v>1</v>
      </c>
      <c r="AL1390" s="179">
        <v>2</v>
      </c>
      <c r="AM1390" s="179"/>
      <c r="AN1390" s="179" t="s">
        <v>2040</v>
      </c>
      <c r="AO1390" s="223"/>
      <c r="AP1390" s="29"/>
      <c r="AQ1390" s="29"/>
      <c r="AR1390" s="29"/>
    </row>
    <row r="1391" spans="1:44" ht="14.25">
      <c r="A1391" s="42"/>
      <c r="B1391" s="43"/>
      <c r="C1391" s="44"/>
      <c r="D1391" s="45"/>
      <c r="AF1391" s="30"/>
      <c r="AG1391" s="34"/>
      <c r="AH1391" s="34"/>
      <c r="AI1391" s="179" t="s">
        <v>1906</v>
      </c>
      <c r="AJ1391" s="179" t="s">
        <v>1907</v>
      </c>
      <c r="AK1391" s="177">
        <v>3</v>
      </c>
      <c r="AL1391" s="179">
        <v>2</v>
      </c>
      <c r="AM1391" s="179"/>
      <c r="AN1391" s="179" t="s">
        <v>2040</v>
      </c>
      <c r="AO1391" s="223"/>
      <c r="AP1391" s="29"/>
      <c r="AQ1391" s="29"/>
      <c r="AR1391" s="29"/>
    </row>
    <row r="1392" spans="1:44" ht="14.25">
      <c r="A1392" s="42"/>
      <c r="B1392" s="43"/>
      <c r="C1392" s="44"/>
      <c r="D1392" s="45"/>
      <c r="AF1392" s="30"/>
      <c r="AG1392" s="34"/>
      <c r="AH1392" s="34"/>
      <c r="AI1392" s="179" t="s">
        <v>1908</v>
      </c>
      <c r="AJ1392" s="179" t="s">
        <v>1909</v>
      </c>
      <c r="AK1392" s="177">
        <v>3</v>
      </c>
      <c r="AL1392" s="179">
        <v>2</v>
      </c>
      <c r="AM1392" s="179"/>
      <c r="AN1392" s="179" t="s">
        <v>2040</v>
      </c>
      <c r="AO1392" s="223"/>
      <c r="AP1392" s="29"/>
      <c r="AQ1392" s="29"/>
      <c r="AR1392" s="29"/>
    </row>
    <row r="1393" spans="1:44" ht="14.25">
      <c r="A1393" s="42"/>
      <c r="B1393" s="43"/>
      <c r="C1393" s="44"/>
      <c r="D1393" s="45"/>
      <c r="AF1393" s="30"/>
      <c r="AG1393" s="34"/>
      <c r="AH1393" s="34"/>
      <c r="AI1393" s="179" t="s">
        <v>1910</v>
      </c>
      <c r="AJ1393" s="179" t="s">
        <v>1911</v>
      </c>
      <c r="AK1393" s="177">
        <v>3</v>
      </c>
      <c r="AL1393" s="179">
        <v>2</v>
      </c>
      <c r="AM1393" s="179"/>
      <c r="AN1393" s="179"/>
      <c r="AO1393" s="223"/>
      <c r="AP1393" s="29"/>
      <c r="AQ1393" s="29"/>
      <c r="AR1393" s="29"/>
    </row>
    <row r="1394" spans="1:44" ht="14.25">
      <c r="A1394" s="42"/>
      <c r="B1394" s="43"/>
      <c r="C1394" s="44"/>
      <c r="D1394" s="45"/>
      <c r="AF1394" s="30"/>
      <c r="AG1394" s="34"/>
      <c r="AH1394" s="34"/>
      <c r="AI1394" s="179" t="s">
        <v>1912</v>
      </c>
      <c r="AJ1394" s="179" t="s">
        <v>1913</v>
      </c>
      <c r="AK1394" s="177">
        <v>3</v>
      </c>
      <c r="AL1394" s="179">
        <v>2</v>
      </c>
      <c r="AM1394" s="179"/>
      <c r="AN1394" s="179" t="s">
        <v>2040</v>
      </c>
      <c r="AO1394" s="223"/>
      <c r="AP1394" s="29"/>
      <c r="AQ1394" s="29"/>
      <c r="AR1394" s="29"/>
    </row>
    <row r="1395" spans="1:44" ht="14.25">
      <c r="A1395" s="42"/>
      <c r="B1395" s="43"/>
      <c r="C1395" s="44"/>
      <c r="D1395" s="45"/>
      <c r="AF1395" s="30"/>
      <c r="AG1395" s="34"/>
      <c r="AH1395" s="34"/>
      <c r="AI1395" s="179" t="s">
        <v>1914</v>
      </c>
      <c r="AJ1395" s="179" t="s">
        <v>1915</v>
      </c>
      <c r="AK1395" s="177">
        <v>3</v>
      </c>
      <c r="AL1395" s="179">
        <v>2</v>
      </c>
      <c r="AM1395" s="179"/>
      <c r="AN1395" s="179" t="s">
        <v>2475</v>
      </c>
      <c r="AO1395" s="223"/>
      <c r="AP1395" s="29"/>
      <c r="AQ1395" s="29"/>
      <c r="AR1395" s="29"/>
    </row>
    <row r="1396" spans="1:44" ht="14.25">
      <c r="A1396" s="42"/>
      <c r="B1396" s="43"/>
      <c r="C1396" s="44"/>
      <c r="D1396" s="45"/>
      <c r="AF1396" s="30"/>
      <c r="AG1396" s="34"/>
      <c r="AH1396" s="34"/>
      <c r="AI1396" s="179" t="s">
        <v>1916</v>
      </c>
      <c r="AJ1396" s="179" t="s">
        <v>1917</v>
      </c>
      <c r="AK1396" s="177">
        <v>3</v>
      </c>
      <c r="AL1396" s="179">
        <v>2</v>
      </c>
      <c r="AM1396" s="179"/>
      <c r="AN1396" s="179" t="s">
        <v>2040</v>
      </c>
      <c r="AO1396" s="223"/>
      <c r="AP1396" s="29"/>
      <c r="AQ1396" s="29"/>
      <c r="AR1396" s="29"/>
    </row>
    <row r="1397" spans="1:44" ht="14.25">
      <c r="A1397" s="42"/>
      <c r="B1397" s="43"/>
      <c r="C1397" s="44"/>
      <c r="D1397" s="45"/>
      <c r="AF1397" s="30"/>
      <c r="AG1397" s="30"/>
      <c r="AH1397" s="30"/>
      <c r="AI1397" s="179" t="s">
        <v>1918</v>
      </c>
      <c r="AJ1397" s="179" t="s">
        <v>1919</v>
      </c>
      <c r="AK1397" s="177">
        <v>3</v>
      </c>
      <c r="AL1397" s="179">
        <v>2</v>
      </c>
      <c r="AM1397" s="179"/>
      <c r="AN1397" s="179" t="s">
        <v>1974</v>
      </c>
      <c r="AO1397" s="223"/>
      <c r="AP1397" s="29"/>
      <c r="AQ1397" s="29"/>
      <c r="AR1397" s="29"/>
    </row>
    <row r="1398" spans="1:44" ht="14.25">
      <c r="A1398" s="42"/>
      <c r="B1398" s="43"/>
      <c r="C1398" s="44"/>
      <c r="D1398" s="45"/>
      <c r="AF1398" s="30"/>
      <c r="AG1398" s="30"/>
      <c r="AH1398" s="30"/>
      <c r="AI1398" s="179" t="s">
        <v>1920</v>
      </c>
      <c r="AJ1398" s="179" t="s">
        <v>1921</v>
      </c>
      <c r="AK1398" s="177">
        <v>3</v>
      </c>
      <c r="AL1398" s="179">
        <v>2</v>
      </c>
      <c r="AM1398" s="179"/>
      <c r="AN1398" s="179" t="s">
        <v>1974</v>
      </c>
      <c r="AO1398" s="223"/>
      <c r="AP1398" s="29"/>
      <c r="AQ1398" s="29"/>
      <c r="AR1398" s="29"/>
    </row>
    <row r="1399" spans="1:44" ht="14.25">
      <c r="A1399" s="42"/>
      <c r="B1399" s="43"/>
      <c r="C1399" s="44"/>
      <c r="D1399" s="45"/>
      <c r="AF1399" s="30"/>
      <c r="AG1399" s="34"/>
      <c r="AH1399" s="34"/>
      <c r="AI1399" s="179" t="s">
        <v>1922</v>
      </c>
      <c r="AJ1399" s="179" t="s">
        <v>1923</v>
      </c>
      <c r="AK1399" s="177">
        <v>1</v>
      </c>
      <c r="AL1399" s="179">
        <v>2</v>
      </c>
      <c r="AM1399" s="179"/>
      <c r="AN1399" s="179" t="s">
        <v>2021</v>
      </c>
      <c r="AO1399" s="223"/>
      <c r="AP1399" s="29"/>
      <c r="AQ1399" s="29"/>
      <c r="AR1399" s="29"/>
    </row>
    <row r="1400" spans="1:44" ht="14.25">
      <c r="A1400" s="42"/>
      <c r="B1400" s="43"/>
      <c r="C1400" s="44"/>
      <c r="D1400" s="45"/>
      <c r="AF1400" s="30"/>
      <c r="AG1400" s="34"/>
      <c r="AH1400" s="34"/>
      <c r="AI1400" s="179" t="s">
        <v>1924</v>
      </c>
      <c r="AJ1400" s="179" t="s">
        <v>1925</v>
      </c>
      <c r="AK1400" s="177">
        <v>1</v>
      </c>
      <c r="AL1400" s="179">
        <v>2</v>
      </c>
      <c r="AM1400" s="179">
        <v>5</v>
      </c>
      <c r="AN1400" s="179" t="s">
        <v>2021</v>
      </c>
      <c r="AO1400" s="223" t="s">
        <v>847</v>
      </c>
      <c r="AP1400" s="29"/>
      <c r="AQ1400" s="29"/>
      <c r="AR1400" s="29"/>
    </row>
    <row r="1401" spans="1:44" ht="14.25">
      <c r="A1401" s="42"/>
      <c r="B1401" s="43"/>
      <c r="C1401" s="44"/>
      <c r="D1401" s="45"/>
      <c r="AF1401" s="30"/>
      <c r="AG1401" s="34"/>
      <c r="AH1401" s="34"/>
      <c r="AI1401" s="179" t="s">
        <v>1926</v>
      </c>
      <c r="AJ1401" s="179" t="s">
        <v>1927</v>
      </c>
      <c r="AK1401" s="177">
        <v>2</v>
      </c>
      <c r="AL1401" s="179">
        <v>2</v>
      </c>
      <c r="AM1401" s="179">
        <v>5</v>
      </c>
      <c r="AN1401" s="179" t="s">
        <v>2021</v>
      </c>
      <c r="AO1401" s="223" t="s">
        <v>848</v>
      </c>
      <c r="AP1401" s="29"/>
      <c r="AQ1401" s="29"/>
      <c r="AR1401" s="29"/>
    </row>
    <row r="1402" spans="1:44" ht="14.25">
      <c r="A1402" s="42"/>
      <c r="B1402" s="43"/>
      <c r="C1402" s="44"/>
      <c r="D1402" s="45"/>
      <c r="AF1402" s="30"/>
      <c r="AG1402" s="34"/>
      <c r="AH1402" s="34"/>
      <c r="AI1402" s="179" t="s">
        <v>1928</v>
      </c>
      <c r="AJ1402" s="179" t="s">
        <v>1929</v>
      </c>
      <c r="AK1402" s="177">
        <v>1</v>
      </c>
      <c r="AL1402" s="179">
        <v>2</v>
      </c>
      <c r="AM1402" s="179">
        <v>5</v>
      </c>
      <c r="AN1402" s="179" t="s">
        <v>2021</v>
      </c>
      <c r="AO1402" s="223" t="s">
        <v>849</v>
      </c>
      <c r="AP1402" s="29"/>
      <c r="AQ1402" s="29"/>
      <c r="AR1402" s="29"/>
    </row>
    <row r="1403" spans="1:44" ht="14.25">
      <c r="A1403" s="42"/>
      <c r="B1403" s="43"/>
      <c r="C1403" s="44"/>
      <c r="D1403" s="45"/>
      <c r="AF1403" s="30"/>
      <c r="AG1403" s="34"/>
      <c r="AH1403" s="34"/>
      <c r="AI1403" s="179" t="s">
        <v>1930</v>
      </c>
      <c r="AJ1403" s="179" t="s">
        <v>1931</v>
      </c>
      <c r="AK1403" s="177">
        <v>0.5</v>
      </c>
      <c r="AL1403" s="179">
        <v>2</v>
      </c>
      <c r="AM1403" s="179"/>
      <c r="AN1403" s="179"/>
      <c r="AO1403" s="223"/>
      <c r="AP1403" s="29"/>
      <c r="AQ1403" s="29"/>
      <c r="AR1403" s="29"/>
    </row>
    <row r="1404" spans="1:44" ht="14.25">
      <c r="A1404" s="42"/>
      <c r="B1404" s="43"/>
      <c r="C1404" s="44"/>
      <c r="D1404" s="45"/>
      <c r="AF1404" s="30"/>
      <c r="AG1404" s="34"/>
      <c r="AH1404" s="34"/>
      <c r="AI1404" s="179" t="s">
        <v>1932</v>
      </c>
      <c r="AJ1404" s="179" t="s">
        <v>1933</v>
      </c>
      <c r="AK1404" s="177">
        <v>2</v>
      </c>
      <c r="AL1404" s="180">
        <v>1</v>
      </c>
      <c r="AM1404" s="180"/>
      <c r="AN1404" s="180" t="s">
        <v>2284</v>
      </c>
      <c r="AO1404" s="223"/>
      <c r="AP1404" s="29"/>
      <c r="AQ1404" s="29"/>
      <c r="AR1404" s="29"/>
    </row>
    <row r="1405" spans="1:44" ht="14.25">
      <c r="A1405" s="42"/>
      <c r="B1405" s="43"/>
      <c r="C1405" s="44"/>
      <c r="D1405" s="45"/>
      <c r="AF1405" s="30"/>
      <c r="AG1405" s="34"/>
      <c r="AH1405" s="34"/>
      <c r="AI1405" s="179" t="s">
        <v>1934</v>
      </c>
      <c r="AJ1405" s="179" t="s">
        <v>1935</v>
      </c>
      <c r="AK1405" s="177">
        <v>3</v>
      </c>
      <c r="AL1405" s="180">
        <v>1</v>
      </c>
      <c r="AM1405" s="180"/>
      <c r="AN1405" s="180" t="s">
        <v>2040</v>
      </c>
      <c r="AO1405" s="223"/>
      <c r="AP1405" s="29"/>
      <c r="AQ1405" s="29"/>
      <c r="AR1405" s="29"/>
    </row>
    <row r="1406" spans="1:44" ht="14.25">
      <c r="A1406" s="42"/>
      <c r="B1406" s="43"/>
      <c r="C1406" s="44"/>
      <c r="D1406" s="45"/>
      <c r="AF1406" s="30"/>
      <c r="AG1406" s="34"/>
      <c r="AH1406" s="34"/>
      <c r="AI1406" s="179" t="s">
        <v>1936</v>
      </c>
      <c r="AJ1406" s="179" t="s">
        <v>1937</v>
      </c>
      <c r="AK1406" s="177">
        <v>1</v>
      </c>
      <c r="AL1406" s="180">
        <v>1</v>
      </c>
      <c r="AM1406" s="180">
        <v>7</v>
      </c>
      <c r="AN1406" s="180" t="s">
        <v>2021</v>
      </c>
      <c r="AO1406" s="223" t="s">
        <v>666</v>
      </c>
      <c r="AP1406" s="29"/>
      <c r="AQ1406" s="29"/>
      <c r="AR1406" s="29"/>
    </row>
    <row r="1407" spans="1:44" ht="14.25">
      <c r="A1407" s="42"/>
      <c r="B1407" s="43"/>
      <c r="C1407" s="44"/>
      <c r="D1407" s="45"/>
      <c r="AF1407" s="30"/>
      <c r="AG1407" s="34"/>
      <c r="AH1407" s="34"/>
      <c r="AI1407" s="179" t="s">
        <v>1938</v>
      </c>
      <c r="AJ1407" s="179" t="s">
        <v>1939</v>
      </c>
      <c r="AK1407" s="177">
        <v>1</v>
      </c>
      <c r="AL1407" s="180">
        <v>1</v>
      </c>
      <c r="AM1407" s="180">
        <v>7</v>
      </c>
      <c r="AN1407" s="180" t="s">
        <v>2021</v>
      </c>
      <c r="AO1407" s="223" t="s">
        <v>666</v>
      </c>
      <c r="AP1407" s="29"/>
      <c r="AQ1407" s="29"/>
      <c r="AR1407" s="29"/>
    </row>
    <row r="1408" spans="1:44" ht="14.25">
      <c r="A1408" s="42"/>
      <c r="B1408" s="43"/>
      <c r="C1408" s="44"/>
      <c r="D1408" s="45"/>
      <c r="AF1408" s="30"/>
      <c r="AG1408" s="34"/>
      <c r="AH1408" s="34"/>
      <c r="AI1408" s="179" t="s">
        <v>1940</v>
      </c>
      <c r="AJ1408" s="179" t="s">
        <v>1941</v>
      </c>
      <c r="AK1408" s="177">
        <v>3</v>
      </c>
      <c r="AL1408" s="179">
        <v>2</v>
      </c>
      <c r="AM1408" s="179"/>
      <c r="AN1408" s="179" t="s">
        <v>1974</v>
      </c>
      <c r="AO1408" s="223"/>
      <c r="AP1408" s="29"/>
      <c r="AQ1408" s="29"/>
      <c r="AR1408" s="29"/>
    </row>
    <row r="1409" spans="1:44" ht="14.25">
      <c r="A1409" s="42"/>
      <c r="B1409" s="43"/>
      <c r="C1409" s="44"/>
      <c r="D1409" s="45"/>
      <c r="AF1409" s="30"/>
      <c r="AG1409" s="34"/>
      <c r="AH1409" s="34"/>
      <c r="AI1409" s="179" t="s">
        <v>1942</v>
      </c>
      <c r="AJ1409" s="179" t="s">
        <v>1943</v>
      </c>
      <c r="AK1409" s="177">
        <v>3</v>
      </c>
      <c r="AL1409" s="179">
        <v>2</v>
      </c>
      <c r="AM1409" s="179"/>
      <c r="AN1409" s="179" t="s">
        <v>1974</v>
      </c>
      <c r="AO1409" s="223"/>
      <c r="AP1409" s="29"/>
      <c r="AQ1409" s="29"/>
      <c r="AR1409" s="29"/>
    </row>
    <row r="1410" spans="1:44" ht="14.25">
      <c r="A1410" s="42"/>
      <c r="B1410" s="43"/>
      <c r="C1410" s="44"/>
      <c r="D1410" s="45"/>
      <c r="AF1410" s="30"/>
      <c r="AG1410" s="34"/>
      <c r="AH1410" s="34"/>
      <c r="AI1410" s="179" t="s">
        <v>1944</v>
      </c>
      <c r="AJ1410" s="179" t="s">
        <v>1945</v>
      </c>
      <c r="AK1410" s="177">
        <v>3</v>
      </c>
      <c r="AL1410" s="179">
        <v>2</v>
      </c>
      <c r="AM1410" s="179"/>
      <c r="AN1410" s="179" t="s">
        <v>2065</v>
      </c>
      <c r="AO1410" s="223"/>
      <c r="AP1410" s="29"/>
      <c r="AQ1410" s="29"/>
      <c r="AR1410" s="29"/>
    </row>
    <row r="1411" spans="1:44" ht="14.25">
      <c r="A1411" s="42"/>
      <c r="B1411" s="43"/>
      <c r="C1411" s="44"/>
      <c r="D1411" s="45"/>
      <c r="AF1411" s="30"/>
      <c r="AG1411" s="34"/>
      <c r="AH1411" s="34"/>
      <c r="AI1411" s="179" t="s">
        <v>1946</v>
      </c>
      <c r="AJ1411" s="179" t="s">
        <v>1947</v>
      </c>
      <c r="AK1411" s="177">
        <v>3</v>
      </c>
      <c r="AL1411" s="179">
        <v>2</v>
      </c>
      <c r="AM1411" s="179"/>
      <c r="AN1411" s="179" t="s">
        <v>2065</v>
      </c>
      <c r="AO1411" s="223"/>
      <c r="AP1411" s="29"/>
      <c r="AQ1411" s="29"/>
      <c r="AR1411" s="29"/>
    </row>
    <row r="1412" spans="1:44" ht="14.25">
      <c r="A1412" s="42"/>
      <c r="B1412" s="43"/>
      <c r="C1412" s="44"/>
      <c r="D1412" s="45"/>
      <c r="AF1412" s="30"/>
      <c r="AG1412" s="34"/>
      <c r="AH1412" s="34"/>
      <c r="AI1412" s="179" t="s">
        <v>1948</v>
      </c>
      <c r="AJ1412" s="179" t="s">
        <v>1949</v>
      </c>
      <c r="AK1412" s="177">
        <v>3</v>
      </c>
      <c r="AL1412" s="179">
        <v>2</v>
      </c>
      <c r="AM1412" s="179"/>
      <c r="AN1412" s="179"/>
      <c r="AO1412" s="223"/>
      <c r="AP1412" s="29"/>
      <c r="AQ1412" s="29"/>
      <c r="AR1412" s="29"/>
    </row>
    <row r="1413" spans="1:44" ht="14.25">
      <c r="A1413" s="42"/>
      <c r="B1413" s="43"/>
      <c r="C1413" s="44"/>
      <c r="D1413" s="45"/>
      <c r="AF1413" s="30"/>
      <c r="AG1413" s="34"/>
      <c r="AH1413" s="34"/>
      <c r="AI1413" s="179" t="s">
        <v>1950</v>
      </c>
      <c r="AJ1413" s="179" t="s">
        <v>1951</v>
      </c>
      <c r="AK1413" s="177">
        <v>3</v>
      </c>
      <c r="AL1413" s="179">
        <v>2</v>
      </c>
      <c r="AM1413" s="179"/>
      <c r="AN1413" s="179"/>
      <c r="AO1413" s="223"/>
      <c r="AP1413" s="29"/>
      <c r="AQ1413" s="29"/>
      <c r="AR1413" s="29"/>
    </row>
    <row r="1414" spans="1:44" ht="14.25">
      <c r="A1414" s="42"/>
      <c r="B1414" s="43"/>
      <c r="C1414" s="44"/>
      <c r="D1414" s="45"/>
      <c r="AF1414" s="30"/>
      <c r="AG1414" s="34"/>
      <c r="AH1414" s="34"/>
      <c r="AI1414" s="179" t="s">
        <v>1952</v>
      </c>
      <c r="AJ1414" s="179" t="s">
        <v>1953</v>
      </c>
      <c r="AK1414" s="177">
        <v>4</v>
      </c>
      <c r="AL1414" s="180">
        <v>1</v>
      </c>
      <c r="AM1414" s="179">
        <v>5</v>
      </c>
      <c r="AN1414" s="179" t="s">
        <v>2040</v>
      </c>
      <c r="AO1414" s="223" t="s">
        <v>795</v>
      </c>
      <c r="AP1414" s="29"/>
      <c r="AQ1414" s="29"/>
      <c r="AR1414" s="29"/>
    </row>
    <row r="1415" spans="1:44" ht="14.25">
      <c r="A1415" s="42"/>
      <c r="B1415" s="43"/>
      <c r="C1415" s="44"/>
      <c r="D1415" s="45"/>
      <c r="AF1415" s="30"/>
      <c r="AG1415" s="34"/>
      <c r="AH1415" s="34"/>
      <c r="AI1415" s="179" t="s">
        <v>1954</v>
      </c>
      <c r="AJ1415" s="179" t="s">
        <v>1955</v>
      </c>
      <c r="AK1415" s="177">
        <v>1</v>
      </c>
      <c r="AL1415" s="179">
        <v>2</v>
      </c>
      <c r="AM1415" s="179"/>
      <c r="AN1415" s="179" t="s">
        <v>1974</v>
      </c>
      <c r="AO1415" s="223"/>
      <c r="AP1415" s="29"/>
      <c r="AQ1415" s="29"/>
      <c r="AR1415" s="29"/>
    </row>
    <row r="1416" spans="1:44" ht="14.25">
      <c r="A1416" s="42"/>
      <c r="B1416" s="43"/>
      <c r="C1416" s="44"/>
      <c r="D1416" s="45"/>
      <c r="AF1416" s="30"/>
      <c r="AG1416" s="34"/>
      <c r="AH1416" s="34"/>
      <c r="AI1416" s="179" t="s">
        <v>1956</v>
      </c>
      <c r="AJ1416" s="179" t="s">
        <v>1957</v>
      </c>
      <c r="AK1416" s="177">
        <v>1</v>
      </c>
      <c r="AL1416" s="179">
        <v>2</v>
      </c>
      <c r="AM1416" s="179"/>
      <c r="AN1416" s="181"/>
      <c r="AO1416" s="223"/>
      <c r="AP1416" s="29"/>
      <c r="AQ1416" s="29"/>
      <c r="AR1416" s="29"/>
    </row>
    <row r="1417" spans="1:44" ht="14.25">
      <c r="A1417" s="42"/>
      <c r="B1417" s="43"/>
      <c r="C1417" s="44"/>
      <c r="D1417" s="45"/>
      <c r="AF1417" s="30"/>
      <c r="AG1417" s="34"/>
      <c r="AH1417" s="34"/>
      <c r="AI1417" s="179" t="s">
        <v>2381</v>
      </c>
      <c r="AJ1417" s="179" t="s">
        <v>2382</v>
      </c>
      <c r="AK1417" s="177">
        <v>4</v>
      </c>
      <c r="AL1417" s="179">
        <v>1</v>
      </c>
      <c r="AM1417" s="179"/>
      <c r="AN1417" s="181"/>
      <c r="AO1417" s="223"/>
      <c r="AP1417" s="29"/>
      <c r="AQ1417" s="29"/>
      <c r="AR1417" s="29"/>
    </row>
    <row r="1418" spans="1:44" ht="14.25">
      <c r="A1418" s="42"/>
      <c r="B1418" s="43"/>
      <c r="C1418" s="44"/>
      <c r="D1418" s="45"/>
      <c r="AF1418" s="30"/>
      <c r="AG1418" s="30"/>
      <c r="AH1418" s="30"/>
      <c r="AI1418" s="179" t="s">
        <v>1958</v>
      </c>
      <c r="AJ1418" s="179" t="s">
        <v>2035</v>
      </c>
      <c r="AK1418" s="177">
        <v>3</v>
      </c>
      <c r="AL1418" s="179">
        <v>1</v>
      </c>
      <c r="AM1418" s="179"/>
      <c r="AN1418" s="181"/>
      <c r="AO1418" s="223"/>
      <c r="AP1418" s="29"/>
      <c r="AQ1418" s="29"/>
      <c r="AR1418" s="29"/>
    </row>
    <row r="1419" spans="1:44" ht="14.25">
      <c r="A1419" s="42"/>
      <c r="B1419" s="43"/>
      <c r="C1419" s="44"/>
      <c r="D1419" s="45"/>
      <c r="AF1419" s="30"/>
      <c r="AG1419" s="30"/>
      <c r="AH1419" s="30"/>
      <c r="AI1419" s="179" t="s">
        <v>2036</v>
      </c>
      <c r="AJ1419" s="184" t="s">
        <v>2037</v>
      </c>
      <c r="AK1419" s="177">
        <v>3</v>
      </c>
      <c r="AL1419" s="179">
        <v>1</v>
      </c>
      <c r="AM1419" s="179"/>
      <c r="AN1419" s="181"/>
      <c r="AO1419" s="223"/>
      <c r="AP1419" s="29"/>
      <c r="AQ1419" s="29"/>
      <c r="AR1419" s="29"/>
    </row>
    <row r="1420" spans="1:44" ht="14.25">
      <c r="A1420" s="42"/>
      <c r="B1420" s="43"/>
      <c r="C1420" s="44"/>
      <c r="D1420" s="45"/>
      <c r="AF1420" s="30"/>
      <c r="AG1420" s="30"/>
      <c r="AH1420" s="30"/>
      <c r="AI1420" s="179" t="s">
        <v>2079</v>
      </c>
      <c r="AJ1420" s="184" t="s">
        <v>2080</v>
      </c>
      <c r="AK1420" s="177">
        <v>3</v>
      </c>
      <c r="AL1420" s="179">
        <v>1</v>
      </c>
      <c r="AM1420" s="179"/>
      <c r="AN1420" s="181"/>
      <c r="AO1420" s="223"/>
      <c r="AP1420" s="29"/>
      <c r="AQ1420" s="29"/>
      <c r="AR1420" s="29"/>
    </row>
    <row r="1421" spans="1:44" ht="14.25">
      <c r="A1421" s="42"/>
      <c r="B1421" s="43"/>
      <c r="C1421" s="44"/>
      <c r="D1421" s="45"/>
      <c r="AF1421" s="30"/>
      <c r="AG1421" s="30"/>
      <c r="AH1421" s="30"/>
      <c r="AI1421" s="179" t="s">
        <v>2088</v>
      </c>
      <c r="AJ1421" s="184" t="s">
        <v>1996</v>
      </c>
      <c r="AK1421" s="177">
        <v>3</v>
      </c>
      <c r="AL1421" s="179">
        <v>1</v>
      </c>
      <c r="AM1421" s="179"/>
      <c r="AN1421" s="181"/>
      <c r="AO1421" s="223"/>
      <c r="AP1421" s="29"/>
      <c r="AQ1421" s="29"/>
      <c r="AR1421" s="29"/>
    </row>
    <row r="1422" spans="1:44" ht="14.25">
      <c r="A1422" s="42"/>
      <c r="B1422" s="43"/>
      <c r="C1422" s="44"/>
      <c r="D1422" s="45"/>
      <c r="AF1422" s="30"/>
      <c r="AG1422" s="30"/>
      <c r="AH1422" s="30"/>
      <c r="AI1422" s="179" t="s">
        <v>2093</v>
      </c>
      <c r="AJ1422" s="184" t="s">
        <v>2042</v>
      </c>
      <c r="AK1422" s="177">
        <v>3</v>
      </c>
      <c r="AL1422" s="179">
        <v>1</v>
      </c>
      <c r="AM1422" s="179"/>
      <c r="AN1422" s="181"/>
      <c r="AO1422" s="223"/>
      <c r="AP1422" s="29"/>
      <c r="AQ1422" s="29"/>
      <c r="AR1422" s="29"/>
    </row>
    <row r="1423" spans="1:44" ht="14.25">
      <c r="A1423" s="42"/>
      <c r="B1423" s="43"/>
      <c r="C1423" s="44"/>
      <c r="D1423" s="45"/>
      <c r="AF1423" s="30"/>
      <c r="AG1423" s="30"/>
      <c r="AH1423" s="30"/>
      <c r="AI1423" s="179" t="s">
        <v>2045</v>
      </c>
      <c r="AJ1423" s="184" t="s">
        <v>2054</v>
      </c>
      <c r="AK1423" s="177">
        <v>3</v>
      </c>
      <c r="AL1423" s="179">
        <v>1</v>
      </c>
      <c r="AM1423" s="179"/>
      <c r="AN1423" s="181"/>
      <c r="AO1423" s="223"/>
      <c r="AP1423" s="29"/>
      <c r="AQ1423" s="29"/>
      <c r="AR1423" s="29"/>
    </row>
    <row r="1424" spans="1:44" ht="14.25">
      <c r="A1424" s="42"/>
      <c r="B1424" s="43"/>
      <c r="C1424" s="44"/>
      <c r="D1424" s="45"/>
      <c r="AF1424" s="30"/>
      <c r="AG1424" s="30"/>
      <c r="AH1424" s="30"/>
      <c r="AI1424" s="179" t="s">
        <v>2070</v>
      </c>
      <c r="AJ1424" s="184" t="s">
        <v>2071</v>
      </c>
      <c r="AK1424" s="177">
        <v>3</v>
      </c>
      <c r="AL1424" s="179">
        <v>1</v>
      </c>
      <c r="AM1424" s="179"/>
      <c r="AN1424" s="181"/>
      <c r="AO1424" s="223"/>
      <c r="AP1424" s="29"/>
      <c r="AQ1424" s="29"/>
      <c r="AR1424" s="29"/>
    </row>
    <row r="1425" spans="1:44" ht="14.25">
      <c r="A1425" s="42"/>
      <c r="B1425" s="43"/>
      <c r="C1425" s="44"/>
      <c r="D1425" s="45"/>
      <c r="AF1425" s="30"/>
      <c r="AG1425" s="30"/>
      <c r="AH1425" s="30"/>
      <c r="AI1425" s="179" t="s">
        <v>2062</v>
      </c>
      <c r="AJ1425" s="184" t="s">
        <v>2044</v>
      </c>
      <c r="AK1425" s="177">
        <v>3</v>
      </c>
      <c r="AL1425" s="179">
        <v>1</v>
      </c>
      <c r="AM1425" s="179"/>
      <c r="AN1425" s="181"/>
      <c r="AO1425" s="223"/>
      <c r="AP1425" s="29"/>
      <c r="AQ1425" s="29"/>
      <c r="AR1425" s="29"/>
    </row>
    <row r="1426" spans="1:44" ht="14.25">
      <c r="A1426" s="42"/>
      <c r="B1426" s="43"/>
      <c r="C1426" s="44"/>
      <c r="D1426" s="45"/>
      <c r="AF1426" s="30"/>
      <c r="AG1426" s="30"/>
      <c r="AH1426" s="30"/>
      <c r="AI1426" s="179" t="s">
        <v>2023</v>
      </c>
      <c r="AJ1426" s="179" t="s">
        <v>2024</v>
      </c>
      <c r="AK1426" s="185">
        <v>3</v>
      </c>
      <c r="AL1426" s="184">
        <v>2</v>
      </c>
      <c r="AM1426" s="179"/>
      <c r="AN1426" s="180"/>
      <c r="AO1426" s="223"/>
      <c r="AP1426" s="29"/>
      <c r="AQ1426" s="29"/>
      <c r="AR1426" s="29"/>
    </row>
    <row r="1427" spans="1:44" ht="14.25">
      <c r="A1427" s="42"/>
      <c r="B1427" s="43"/>
      <c r="C1427" s="44"/>
      <c r="D1427" s="45"/>
      <c r="AF1427" s="30"/>
      <c r="AG1427" s="30"/>
      <c r="AH1427" s="30"/>
      <c r="AI1427" s="179" t="s">
        <v>2032</v>
      </c>
      <c r="AJ1427" s="179" t="s">
        <v>2033</v>
      </c>
      <c r="AK1427" s="185">
        <v>3</v>
      </c>
      <c r="AL1427" s="184">
        <v>2</v>
      </c>
      <c r="AM1427" s="179"/>
      <c r="AN1427" s="180"/>
      <c r="AO1427" s="223"/>
      <c r="AP1427" s="29"/>
      <c r="AQ1427" s="29"/>
      <c r="AR1427" s="29"/>
    </row>
    <row r="1428" spans="1:44" ht="14.25">
      <c r="A1428" s="42"/>
      <c r="B1428" s="43"/>
      <c r="C1428" s="44"/>
      <c r="D1428" s="45"/>
      <c r="AF1428" s="30"/>
      <c r="AG1428" s="30"/>
      <c r="AH1428" s="30"/>
      <c r="AI1428" s="179" t="s">
        <v>2041</v>
      </c>
      <c r="AJ1428" s="179" t="s">
        <v>2042</v>
      </c>
      <c r="AK1428" s="185">
        <v>3</v>
      </c>
      <c r="AL1428" s="184">
        <v>2</v>
      </c>
      <c r="AM1428" s="179"/>
      <c r="AN1428" s="180"/>
      <c r="AO1428" s="223"/>
      <c r="AP1428" s="29"/>
      <c r="AQ1428" s="29"/>
      <c r="AR1428" s="29"/>
    </row>
    <row r="1429" spans="1:44" ht="14.25">
      <c r="A1429" s="42"/>
      <c r="B1429" s="43"/>
      <c r="C1429" s="44"/>
      <c r="D1429" s="45"/>
      <c r="AF1429" s="30"/>
      <c r="AG1429" s="30"/>
      <c r="AH1429" s="30"/>
      <c r="AI1429" s="179" t="s">
        <v>2058</v>
      </c>
      <c r="AJ1429" s="179" t="s">
        <v>2059</v>
      </c>
      <c r="AK1429" s="185">
        <v>3</v>
      </c>
      <c r="AL1429" s="184">
        <v>2</v>
      </c>
      <c r="AM1429" s="179"/>
      <c r="AN1429" s="180"/>
      <c r="AO1429" s="223"/>
      <c r="AP1429" s="29"/>
      <c r="AQ1429" s="29"/>
      <c r="AR1429" s="29"/>
    </row>
    <row r="1430" spans="1:44" ht="14.25">
      <c r="A1430" s="42"/>
      <c r="B1430" s="43"/>
      <c r="C1430" s="44"/>
      <c r="D1430" s="45"/>
      <c r="AF1430" s="30"/>
      <c r="AG1430" s="30"/>
      <c r="AH1430" s="30"/>
      <c r="AI1430" s="179" t="s">
        <v>2067</v>
      </c>
      <c r="AJ1430" s="179" t="s">
        <v>2068</v>
      </c>
      <c r="AK1430" s="185">
        <v>3</v>
      </c>
      <c r="AL1430" s="184">
        <v>2</v>
      </c>
      <c r="AM1430" s="179"/>
      <c r="AN1430" s="180"/>
      <c r="AO1430" s="223"/>
      <c r="AP1430" s="29"/>
      <c r="AQ1430" s="29"/>
      <c r="AR1430" s="29"/>
    </row>
    <row r="1431" spans="1:44" ht="14.25">
      <c r="A1431" s="42"/>
      <c r="B1431" s="43"/>
      <c r="C1431" s="44"/>
      <c r="D1431" s="45"/>
      <c r="AF1431" s="30"/>
      <c r="AG1431" s="30"/>
      <c r="AH1431" s="30"/>
      <c r="AI1431" s="179" t="s">
        <v>2075</v>
      </c>
      <c r="AJ1431" s="179" t="s">
        <v>2076</v>
      </c>
      <c r="AK1431" s="185">
        <v>3</v>
      </c>
      <c r="AL1431" s="184">
        <v>2</v>
      </c>
      <c r="AM1431" s="179"/>
      <c r="AN1431" s="180"/>
      <c r="AO1431" s="223"/>
      <c r="AP1431" s="29"/>
      <c r="AQ1431" s="29"/>
      <c r="AR1431" s="29"/>
    </row>
    <row r="1432" spans="1:44" ht="14.25">
      <c r="A1432" s="42"/>
      <c r="B1432" s="43"/>
      <c r="C1432" s="44"/>
      <c r="D1432" s="45"/>
      <c r="AF1432" s="30"/>
      <c r="AG1432" s="30"/>
      <c r="AH1432" s="30"/>
      <c r="AI1432" s="179" t="s">
        <v>2084</v>
      </c>
      <c r="AJ1432" s="179" t="s">
        <v>2085</v>
      </c>
      <c r="AK1432" s="185">
        <v>3</v>
      </c>
      <c r="AL1432" s="184">
        <v>2</v>
      </c>
      <c r="AM1432" s="179"/>
      <c r="AN1432" s="180"/>
      <c r="AO1432" s="223"/>
      <c r="AP1432" s="29"/>
      <c r="AQ1432" s="29"/>
      <c r="AR1432" s="29"/>
    </row>
    <row r="1433" spans="1:44" ht="14.25">
      <c r="A1433" s="42"/>
      <c r="B1433" s="43"/>
      <c r="C1433" s="44"/>
      <c r="D1433" s="45"/>
      <c r="AF1433" s="30"/>
      <c r="AG1433" s="30"/>
      <c r="AH1433" s="30"/>
      <c r="AI1433" s="179" t="s">
        <v>1959</v>
      </c>
      <c r="AJ1433" s="179" t="s">
        <v>1960</v>
      </c>
      <c r="AK1433" s="185">
        <v>3</v>
      </c>
      <c r="AL1433" s="184">
        <v>2</v>
      </c>
      <c r="AM1433" s="179"/>
      <c r="AN1433" s="180"/>
      <c r="AO1433" s="223"/>
      <c r="AP1433" s="29"/>
      <c r="AQ1433" s="29"/>
      <c r="AR1433" s="29"/>
    </row>
    <row r="1434" spans="1:44" ht="14.25">
      <c r="A1434" s="42"/>
      <c r="B1434" s="43"/>
      <c r="C1434" s="44"/>
      <c r="D1434" s="45"/>
      <c r="AF1434" s="30"/>
      <c r="AG1434" s="30"/>
      <c r="AH1434" s="30"/>
      <c r="AI1434" s="179" t="s">
        <v>2025</v>
      </c>
      <c r="AJ1434" s="179" t="s">
        <v>2026</v>
      </c>
      <c r="AK1434" s="185">
        <v>3</v>
      </c>
      <c r="AL1434" s="186">
        <v>1</v>
      </c>
      <c r="AM1434" s="179"/>
      <c r="AN1434" s="180"/>
      <c r="AO1434" s="223"/>
      <c r="AP1434" s="29"/>
      <c r="AQ1434" s="29"/>
      <c r="AR1434" s="29"/>
    </row>
    <row r="1435" spans="1:44" ht="14.25">
      <c r="A1435" s="42"/>
      <c r="B1435" s="43"/>
      <c r="C1435" s="44"/>
      <c r="D1435" s="45"/>
      <c r="AF1435" s="30"/>
      <c r="AG1435" s="30"/>
      <c r="AH1435" s="30"/>
      <c r="AI1435" s="179" t="s">
        <v>2034</v>
      </c>
      <c r="AJ1435" s="179" t="s">
        <v>2035</v>
      </c>
      <c r="AK1435" s="185">
        <v>3</v>
      </c>
      <c r="AL1435" s="186">
        <v>1</v>
      </c>
      <c r="AM1435" s="179"/>
      <c r="AN1435" s="180"/>
      <c r="AO1435" s="223"/>
      <c r="AP1435" s="29"/>
      <c r="AQ1435" s="29"/>
      <c r="AR1435" s="29"/>
    </row>
    <row r="1436" spans="1:44" ht="14.25">
      <c r="A1436" s="42"/>
      <c r="B1436" s="43"/>
      <c r="C1436" s="44"/>
      <c r="D1436" s="45"/>
      <c r="AF1436" s="30"/>
      <c r="AG1436" s="34"/>
      <c r="AH1436" s="34"/>
      <c r="AI1436" s="179" t="s">
        <v>2043</v>
      </c>
      <c r="AJ1436" s="179" t="s">
        <v>2044</v>
      </c>
      <c r="AK1436" s="185">
        <v>3</v>
      </c>
      <c r="AL1436" s="186">
        <v>1</v>
      </c>
      <c r="AM1436" s="179"/>
      <c r="AN1436" s="180"/>
      <c r="AO1436" s="223"/>
      <c r="AP1436" s="29"/>
      <c r="AQ1436" s="29"/>
      <c r="AR1436" s="29"/>
    </row>
    <row r="1437" spans="1:44" ht="14.25">
      <c r="A1437" s="42"/>
      <c r="B1437" s="43"/>
      <c r="C1437" s="44"/>
      <c r="D1437" s="45"/>
      <c r="AF1437" s="30"/>
      <c r="AG1437" s="34"/>
      <c r="AH1437" s="34"/>
      <c r="AI1437" s="179" t="s">
        <v>2060</v>
      </c>
      <c r="AJ1437" s="184" t="s">
        <v>2061</v>
      </c>
      <c r="AK1437" s="185">
        <v>3</v>
      </c>
      <c r="AL1437" s="184">
        <v>1</v>
      </c>
      <c r="AM1437" s="179"/>
      <c r="AN1437" s="180"/>
      <c r="AO1437" s="223"/>
      <c r="AP1437" s="29"/>
      <c r="AQ1437" s="29"/>
      <c r="AR1437" s="29"/>
    </row>
    <row r="1438" spans="1:44" ht="14.25">
      <c r="A1438" s="42"/>
      <c r="B1438" s="43"/>
      <c r="C1438" s="44"/>
      <c r="D1438" s="45"/>
      <c r="AF1438" s="30"/>
      <c r="AG1438" s="34"/>
      <c r="AH1438" s="34"/>
      <c r="AI1438" s="179" t="s">
        <v>1961</v>
      </c>
      <c r="AJ1438" s="184" t="s">
        <v>1962</v>
      </c>
      <c r="AK1438" s="185">
        <v>3</v>
      </c>
      <c r="AL1438" s="184">
        <v>1</v>
      </c>
      <c r="AM1438" s="179"/>
      <c r="AN1438" s="180"/>
      <c r="AO1438" s="223"/>
      <c r="AP1438" s="29"/>
      <c r="AQ1438" s="29"/>
      <c r="AR1438" s="29"/>
    </row>
    <row r="1439" spans="1:44" ht="14.25">
      <c r="A1439" s="42"/>
      <c r="B1439" s="43"/>
      <c r="C1439" s="44"/>
      <c r="D1439" s="45"/>
      <c r="AF1439" s="30"/>
      <c r="AG1439" s="34"/>
      <c r="AH1439" s="34"/>
      <c r="AI1439" s="179" t="s">
        <v>2509</v>
      </c>
      <c r="AJ1439" s="184" t="s">
        <v>2510</v>
      </c>
      <c r="AK1439" s="185">
        <v>3</v>
      </c>
      <c r="AL1439" s="184">
        <v>1</v>
      </c>
      <c r="AM1439" s="179"/>
      <c r="AN1439" s="180"/>
      <c r="AO1439" s="223"/>
      <c r="AP1439" s="29"/>
      <c r="AQ1439" s="29"/>
      <c r="AR1439" s="29"/>
    </row>
    <row r="1440" spans="1:44" ht="14.25">
      <c r="A1440" s="42"/>
      <c r="B1440" s="43"/>
      <c r="C1440" s="44"/>
      <c r="D1440" s="45"/>
      <c r="AF1440" s="30"/>
      <c r="AG1440" s="30"/>
      <c r="AH1440" s="30"/>
      <c r="AI1440" s="179" t="s">
        <v>2507</v>
      </c>
      <c r="AJ1440" s="184" t="s">
        <v>2508</v>
      </c>
      <c r="AK1440" s="185">
        <v>3</v>
      </c>
      <c r="AL1440" s="184">
        <v>1</v>
      </c>
      <c r="AM1440" s="179"/>
      <c r="AN1440" s="180"/>
      <c r="AO1440" s="223"/>
      <c r="AP1440" s="29"/>
      <c r="AQ1440" s="29"/>
      <c r="AR1440" s="29"/>
    </row>
    <row r="1441" spans="1:44" ht="14.25">
      <c r="A1441" s="42"/>
      <c r="B1441" s="43"/>
      <c r="C1441" s="44"/>
      <c r="D1441" s="45"/>
      <c r="AF1441" s="30"/>
      <c r="AG1441" s="30"/>
      <c r="AH1441" s="30"/>
      <c r="AI1441" s="179" t="s">
        <v>2069</v>
      </c>
      <c r="AJ1441" s="184" t="s">
        <v>2037</v>
      </c>
      <c r="AK1441" s="185">
        <v>3</v>
      </c>
      <c r="AL1441" s="184">
        <v>1</v>
      </c>
      <c r="AM1441" s="179"/>
      <c r="AN1441" s="180"/>
      <c r="AO1441" s="223"/>
      <c r="AP1441" s="29"/>
      <c r="AQ1441" s="29"/>
      <c r="AR1441" s="29"/>
    </row>
    <row r="1442" spans="1:44" ht="14.25">
      <c r="A1442" s="42"/>
      <c r="B1442" s="43"/>
      <c r="C1442" s="44"/>
      <c r="D1442" s="45"/>
      <c r="AF1442" s="30"/>
      <c r="AG1442" s="30"/>
      <c r="AH1442" s="30"/>
      <c r="AI1442" s="179" t="s">
        <v>2077</v>
      </c>
      <c r="AJ1442" s="184" t="s">
        <v>2080</v>
      </c>
      <c r="AK1442" s="185">
        <v>3</v>
      </c>
      <c r="AL1442" s="184">
        <v>1</v>
      </c>
      <c r="AM1442" s="179"/>
      <c r="AN1442" s="180"/>
      <c r="AO1442" s="223"/>
      <c r="AP1442" s="29"/>
      <c r="AQ1442" s="29"/>
      <c r="AR1442" s="29"/>
    </row>
    <row r="1443" spans="1:44" ht="14.25">
      <c r="A1443" s="42"/>
      <c r="B1443" s="43"/>
      <c r="C1443" s="44"/>
      <c r="D1443" s="45"/>
      <c r="AF1443" s="30"/>
      <c r="AG1443" s="30"/>
      <c r="AH1443" s="30"/>
      <c r="AI1443" s="179" t="s">
        <v>2086</v>
      </c>
      <c r="AJ1443" s="184" t="s">
        <v>1963</v>
      </c>
      <c r="AK1443" s="185">
        <v>3</v>
      </c>
      <c r="AL1443" s="184">
        <v>1</v>
      </c>
      <c r="AM1443" s="179"/>
      <c r="AN1443" s="180"/>
      <c r="AO1443" s="223"/>
      <c r="AP1443" s="29"/>
      <c r="AQ1443" s="29"/>
      <c r="AR1443" s="29"/>
    </row>
    <row r="1444" spans="1:44" ht="14.25">
      <c r="A1444" s="42"/>
      <c r="B1444" s="43"/>
      <c r="C1444" s="44"/>
      <c r="D1444" s="45"/>
      <c r="AF1444" s="30"/>
      <c r="AG1444" s="30"/>
      <c r="AH1444" s="30"/>
      <c r="AI1444" s="179" t="s">
        <v>2092</v>
      </c>
      <c r="AJ1444" s="184" t="s">
        <v>2042</v>
      </c>
      <c r="AK1444" s="185">
        <v>3</v>
      </c>
      <c r="AL1444" s="184">
        <v>1</v>
      </c>
      <c r="AM1444" s="179"/>
      <c r="AN1444" s="180"/>
      <c r="AO1444" s="223"/>
      <c r="AP1444" s="29"/>
      <c r="AQ1444" s="29"/>
      <c r="AR1444" s="29"/>
    </row>
    <row r="1445" spans="1:43" ht="14.25">
      <c r="A1445" s="42"/>
      <c r="B1445" s="43"/>
      <c r="C1445" s="44"/>
      <c r="D1445" s="45"/>
      <c r="AF1445" s="30"/>
      <c r="AG1445" s="30"/>
      <c r="AH1445" s="30"/>
      <c r="AI1445" s="179" t="s">
        <v>2097</v>
      </c>
      <c r="AJ1445" s="184" t="s">
        <v>2098</v>
      </c>
      <c r="AK1445" s="177">
        <v>3</v>
      </c>
      <c r="AL1445" s="179">
        <v>1</v>
      </c>
      <c r="AM1445" s="183"/>
      <c r="AN1445" s="181"/>
      <c r="AO1445" s="223"/>
      <c r="AP1445" s="29"/>
      <c r="AQ1445" s="29"/>
    </row>
    <row r="1446" spans="1:43" ht="14.25">
      <c r="A1446" s="42"/>
      <c r="B1446" s="43"/>
      <c r="C1446" s="44"/>
      <c r="D1446" s="45"/>
      <c r="AF1446" s="30"/>
      <c r="AG1446" s="30"/>
      <c r="AH1446" s="30"/>
      <c r="AI1446" s="179" t="s">
        <v>2102</v>
      </c>
      <c r="AJ1446" s="184" t="s">
        <v>2103</v>
      </c>
      <c r="AK1446" s="177">
        <v>3</v>
      </c>
      <c r="AL1446" s="179">
        <v>1</v>
      </c>
      <c r="AM1446" s="183"/>
      <c r="AN1446" s="181"/>
      <c r="AO1446" s="223"/>
      <c r="AQ1446" s="29"/>
    </row>
    <row r="1447" spans="1:41" ht="14.25">
      <c r="A1447" s="42"/>
      <c r="B1447" s="43"/>
      <c r="C1447" s="44"/>
      <c r="D1447" s="45"/>
      <c r="AF1447" s="30"/>
      <c r="AG1447" s="30"/>
      <c r="AH1447" s="30"/>
      <c r="AI1447" s="179" t="s">
        <v>850</v>
      </c>
      <c r="AJ1447" s="179" t="s">
        <v>1102</v>
      </c>
      <c r="AK1447" s="177">
        <v>3</v>
      </c>
      <c r="AL1447" s="179">
        <v>1</v>
      </c>
      <c r="AM1447" s="183"/>
      <c r="AN1447" s="181"/>
      <c r="AO1447" s="223"/>
    </row>
    <row r="1448" spans="1:41" ht="12.75">
      <c r="A1448" s="42"/>
      <c r="B1448" s="43"/>
      <c r="C1448" s="44"/>
      <c r="D1448" s="45"/>
      <c r="AI1448" s="187"/>
      <c r="AJ1448" s="187"/>
      <c r="AK1448" s="187"/>
      <c r="AL1448" s="187"/>
      <c r="AM1448" s="183"/>
      <c r="AN1448" s="181"/>
      <c r="AO1448" s="223"/>
    </row>
    <row r="1449" spans="1:41" ht="12.75">
      <c r="A1449" s="42"/>
      <c r="B1449" s="43"/>
      <c r="C1449" s="44"/>
      <c r="D1449" s="45"/>
      <c r="AI1449" s="187"/>
      <c r="AJ1449" s="187"/>
      <c r="AK1449" s="187"/>
      <c r="AL1449" s="187"/>
      <c r="AM1449" s="183"/>
      <c r="AN1449" s="181"/>
      <c r="AO1449" s="223"/>
    </row>
    <row r="1450" spans="1:41" ht="12.75">
      <c r="A1450" s="42"/>
      <c r="B1450" s="43"/>
      <c r="C1450" s="44"/>
      <c r="D1450" s="45"/>
      <c r="AI1450" s="187"/>
      <c r="AJ1450" s="187"/>
      <c r="AK1450" s="187"/>
      <c r="AL1450" s="187"/>
      <c r="AM1450" s="183"/>
      <c r="AN1450" s="181"/>
      <c r="AO1450" s="223"/>
    </row>
    <row r="1451" spans="1:41" ht="12.75">
      <c r="A1451" s="42"/>
      <c r="B1451" s="43"/>
      <c r="C1451" s="44"/>
      <c r="D1451" s="45"/>
      <c r="AI1451" s="187"/>
      <c r="AJ1451" s="187"/>
      <c r="AK1451" s="187"/>
      <c r="AL1451" s="187"/>
      <c r="AM1451" s="183"/>
      <c r="AN1451" s="181"/>
      <c r="AO1451" s="223"/>
    </row>
    <row r="1452" spans="1:41" ht="12.75">
      <c r="A1452" s="42"/>
      <c r="B1452" s="43"/>
      <c r="C1452" s="44"/>
      <c r="D1452" s="45"/>
      <c r="AI1452" s="187"/>
      <c r="AJ1452" s="187"/>
      <c r="AK1452" s="187"/>
      <c r="AL1452" s="187"/>
      <c r="AM1452" s="183"/>
      <c r="AN1452" s="181"/>
      <c r="AO1452" s="223"/>
    </row>
    <row r="1453" spans="1:41" ht="12.75">
      <c r="A1453" s="42"/>
      <c r="B1453" s="43"/>
      <c r="C1453" s="44"/>
      <c r="D1453" s="45"/>
      <c r="AI1453" s="187"/>
      <c r="AJ1453" s="187"/>
      <c r="AK1453" s="187"/>
      <c r="AL1453" s="187"/>
      <c r="AM1453" s="183"/>
      <c r="AN1453" s="181"/>
      <c r="AO1453" s="223"/>
    </row>
    <row r="1454" spans="1:41" ht="12.75">
      <c r="A1454" s="42"/>
      <c r="B1454" s="43"/>
      <c r="C1454" s="44"/>
      <c r="D1454" s="45"/>
      <c r="AI1454" s="187"/>
      <c r="AJ1454" s="187"/>
      <c r="AK1454" s="187"/>
      <c r="AL1454" s="187"/>
      <c r="AM1454" s="183"/>
      <c r="AN1454" s="181"/>
      <c r="AO1454" s="223"/>
    </row>
    <row r="1455" spans="1:41" ht="12.75">
      <c r="A1455" s="42"/>
      <c r="B1455" s="43"/>
      <c r="C1455" s="44"/>
      <c r="D1455" s="45"/>
      <c r="AI1455" s="187"/>
      <c r="AJ1455" s="187"/>
      <c r="AK1455" s="187"/>
      <c r="AL1455" s="187"/>
      <c r="AM1455" s="183"/>
      <c r="AN1455" s="181"/>
      <c r="AO1455" s="223"/>
    </row>
    <row r="1456" spans="1:41" ht="12.75">
      <c r="A1456" s="42"/>
      <c r="B1456" s="43"/>
      <c r="C1456" s="44"/>
      <c r="D1456" s="45"/>
      <c r="AI1456" s="187"/>
      <c r="AJ1456" s="187"/>
      <c r="AK1456" s="187"/>
      <c r="AL1456" s="187"/>
      <c r="AM1456" s="183"/>
      <c r="AN1456" s="181"/>
      <c r="AO1456" s="223"/>
    </row>
    <row r="1457" spans="1:41" ht="12.75">
      <c r="A1457" s="42"/>
      <c r="B1457" s="43"/>
      <c r="C1457" s="44"/>
      <c r="D1457" s="45"/>
      <c r="AI1457" s="187"/>
      <c r="AJ1457" s="187"/>
      <c r="AK1457" s="187"/>
      <c r="AL1457" s="187"/>
      <c r="AM1457" s="188"/>
      <c r="AN1457" s="181"/>
      <c r="AO1457" s="223"/>
    </row>
    <row r="1458" spans="1:41" ht="12.75">
      <c r="A1458" s="42"/>
      <c r="B1458" s="43"/>
      <c r="C1458" s="44"/>
      <c r="D1458" s="45"/>
      <c r="AI1458" s="187"/>
      <c r="AJ1458" s="187"/>
      <c r="AK1458" s="187"/>
      <c r="AL1458" s="187"/>
      <c r="AM1458" s="188"/>
      <c r="AN1458" s="181"/>
      <c r="AO1458" s="223"/>
    </row>
    <row r="1459" spans="1:41" ht="12.75">
      <c r="A1459" s="42"/>
      <c r="B1459" s="43"/>
      <c r="C1459" s="44"/>
      <c r="D1459" s="45"/>
      <c r="AI1459" s="187"/>
      <c r="AJ1459" s="187"/>
      <c r="AK1459" s="187"/>
      <c r="AL1459" s="187"/>
      <c r="AM1459" s="188"/>
      <c r="AN1459" s="181"/>
      <c r="AO1459" s="223"/>
    </row>
    <row r="1460" spans="1:41" ht="12.75">
      <c r="A1460" s="42"/>
      <c r="B1460" s="43"/>
      <c r="C1460" s="44"/>
      <c r="D1460" s="45"/>
      <c r="AI1460" s="187"/>
      <c r="AJ1460" s="187"/>
      <c r="AK1460" s="187"/>
      <c r="AL1460" s="187"/>
      <c r="AM1460" s="189"/>
      <c r="AN1460" s="181"/>
      <c r="AO1460" s="223"/>
    </row>
    <row r="1461" spans="1:41" ht="12.75">
      <c r="A1461" s="42"/>
      <c r="B1461" s="43"/>
      <c r="C1461" s="44"/>
      <c r="D1461" s="45"/>
      <c r="AI1461" s="187"/>
      <c r="AJ1461" s="187"/>
      <c r="AK1461" s="187"/>
      <c r="AL1461" s="187"/>
      <c r="AM1461" s="189"/>
      <c r="AN1461" s="181"/>
      <c r="AO1461" s="223"/>
    </row>
    <row r="1462" spans="1:41" ht="12.75">
      <c r="A1462" s="42"/>
      <c r="B1462" s="43"/>
      <c r="C1462" s="44"/>
      <c r="D1462" s="45"/>
      <c r="AI1462" s="187"/>
      <c r="AJ1462" s="187"/>
      <c r="AK1462" s="187"/>
      <c r="AL1462" s="187"/>
      <c r="AM1462" s="189"/>
      <c r="AN1462" s="181"/>
      <c r="AO1462" s="223"/>
    </row>
    <row r="1463" spans="1:41" ht="12.75">
      <c r="A1463" s="42"/>
      <c r="B1463" s="43"/>
      <c r="C1463" s="44"/>
      <c r="D1463" s="45"/>
      <c r="AI1463" s="187"/>
      <c r="AJ1463" s="187"/>
      <c r="AK1463" s="187"/>
      <c r="AL1463" s="187"/>
      <c r="AM1463" s="189"/>
      <c r="AN1463" s="181"/>
      <c r="AO1463" s="223"/>
    </row>
    <row r="1464" spans="1:41" ht="12.75">
      <c r="A1464" s="42"/>
      <c r="B1464" s="43"/>
      <c r="C1464" s="44"/>
      <c r="D1464" s="45"/>
      <c r="AI1464" s="187"/>
      <c r="AJ1464" s="187"/>
      <c r="AK1464" s="187"/>
      <c r="AL1464" s="187"/>
      <c r="AM1464" s="189"/>
      <c r="AN1464" s="181"/>
      <c r="AO1464" s="223"/>
    </row>
    <row r="1465" spans="1:41" ht="12.75">
      <c r="A1465" s="42"/>
      <c r="B1465" s="43"/>
      <c r="C1465" s="44"/>
      <c r="D1465" s="45"/>
      <c r="AI1465" s="187"/>
      <c r="AJ1465" s="187"/>
      <c r="AK1465" s="187"/>
      <c r="AL1465" s="187"/>
      <c r="AM1465" s="189"/>
      <c r="AN1465" s="181"/>
      <c r="AO1465" s="223"/>
    </row>
    <row r="1466" spans="1:41" ht="12.75">
      <c r="A1466" s="42"/>
      <c r="B1466" s="43"/>
      <c r="C1466" s="44"/>
      <c r="D1466" s="45"/>
      <c r="AI1466" s="187"/>
      <c r="AJ1466" s="187"/>
      <c r="AK1466" s="187"/>
      <c r="AL1466" s="187"/>
      <c r="AM1466" s="189"/>
      <c r="AN1466" s="181"/>
      <c r="AO1466" s="223"/>
    </row>
    <row r="1467" spans="1:41" ht="12.75">
      <c r="A1467" s="42"/>
      <c r="B1467" s="43"/>
      <c r="C1467" s="44"/>
      <c r="D1467" s="45"/>
      <c r="AI1467" s="187"/>
      <c r="AJ1467" s="187"/>
      <c r="AK1467" s="187"/>
      <c r="AL1467" s="187"/>
      <c r="AM1467" s="183"/>
      <c r="AN1467" s="181"/>
      <c r="AO1467" s="223"/>
    </row>
    <row r="1468" spans="1:41" ht="12.75">
      <c r="A1468" s="42"/>
      <c r="B1468" s="43"/>
      <c r="C1468" s="44"/>
      <c r="D1468" s="45"/>
      <c r="AI1468" s="187"/>
      <c r="AJ1468" s="187"/>
      <c r="AK1468" s="187"/>
      <c r="AL1468" s="187"/>
      <c r="AM1468" s="183"/>
      <c r="AN1468" s="181"/>
      <c r="AO1468" s="223"/>
    </row>
    <row r="1469" spans="1:41" ht="12.75">
      <c r="A1469" s="42"/>
      <c r="B1469" s="43"/>
      <c r="C1469" s="44"/>
      <c r="D1469" s="45"/>
      <c r="AI1469" s="187"/>
      <c r="AJ1469" s="187"/>
      <c r="AK1469" s="187"/>
      <c r="AL1469" s="187"/>
      <c r="AM1469" s="183"/>
      <c r="AN1469" s="181"/>
      <c r="AO1469" s="223"/>
    </row>
    <row r="1470" spans="1:41" ht="12.75">
      <c r="A1470" s="42"/>
      <c r="B1470" s="43"/>
      <c r="C1470" s="44"/>
      <c r="D1470" s="45"/>
      <c r="AI1470" s="187"/>
      <c r="AJ1470" s="187"/>
      <c r="AK1470" s="187"/>
      <c r="AL1470" s="187"/>
      <c r="AM1470" s="183"/>
      <c r="AN1470" s="181"/>
      <c r="AO1470" s="223"/>
    </row>
    <row r="1471" spans="1:41" ht="12.75">
      <c r="A1471" s="42"/>
      <c r="B1471" s="43"/>
      <c r="C1471" s="44"/>
      <c r="D1471" s="45"/>
      <c r="AI1471" s="187"/>
      <c r="AJ1471" s="187"/>
      <c r="AK1471" s="187"/>
      <c r="AL1471" s="187"/>
      <c r="AM1471" s="183"/>
      <c r="AN1471" s="181"/>
      <c r="AO1471" s="223"/>
    </row>
    <row r="1472" spans="1:41" ht="12.75">
      <c r="A1472" s="42"/>
      <c r="B1472" s="43"/>
      <c r="C1472" s="44"/>
      <c r="D1472" s="45"/>
      <c r="AI1472" s="187"/>
      <c r="AJ1472" s="187"/>
      <c r="AK1472" s="187"/>
      <c r="AL1472" s="187"/>
      <c r="AM1472" s="183"/>
      <c r="AN1472" s="181"/>
      <c r="AO1472" s="223"/>
    </row>
    <row r="1473" spans="1:41" ht="12.75">
      <c r="A1473" s="42"/>
      <c r="B1473" s="43"/>
      <c r="C1473" s="44"/>
      <c r="D1473" s="45"/>
      <c r="AI1473" s="187"/>
      <c r="AJ1473" s="187"/>
      <c r="AK1473" s="187"/>
      <c r="AL1473" s="187"/>
      <c r="AM1473" s="183"/>
      <c r="AN1473" s="181"/>
      <c r="AO1473" s="223"/>
    </row>
    <row r="1474" spans="1:41" ht="12.75">
      <c r="A1474" s="42"/>
      <c r="B1474" s="43"/>
      <c r="C1474" s="44"/>
      <c r="D1474" s="45"/>
      <c r="AI1474" s="187"/>
      <c r="AJ1474" s="187"/>
      <c r="AK1474" s="187"/>
      <c r="AL1474" s="187"/>
      <c r="AM1474" s="187"/>
      <c r="AN1474" s="181"/>
      <c r="AO1474" s="223"/>
    </row>
    <row r="1475" spans="1:41" ht="12.75">
      <c r="A1475" s="42"/>
      <c r="B1475" s="43"/>
      <c r="C1475" s="44"/>
      <c r="D1475" s="45"/>
      <c r="AI1475" s="187"/>
      <c r="AJ1475" s="187"/>
      <c r="AK1475" s="187"/>
      <c r="AL1475" s="187"/>
      <c r="AM1475" s="187"/>
      <c r="AN1475" s="181"/>
      <c r="AO1475" s="223"/>
    </row>
    <row r="1476" spans="1:41" ht="12.75">
      <c r="A1476" s="42"/>
      <c r="B1476" s="43"/>
      <c r="C1476" s="44"/>
      <c r="D1476" s="45"/>
      <c r="AI1476" s="187"/>
      <c r="AJ1476" s="187"/>
      <c r="AK1476" s="187"/>
      <c r="AL1476" s="187"/>
      <c r="AM1476" s="187"/>
      <c r="AN1476" s="181"/>
      <c r="AO1476" s="223"/>
    </row>
    <row r="1477" spans="1:41" ht="12.75">
      <c r="A1477" s="42"/>
      <c r="B1477" s="43"/>
      <c r="C1477" s="44"/>
      <c r="D1477" s="45"/>
      <c r="AI1477" s="187"/>
      <c r="AJ1477" s="187"/>
      <c r="AK1477" s="187"/>
      <c r="AL1477" s="187"/>
      <c r="AM1477" s="187"/>
      <c r="AN1477" s="181"/>
      <c r="AO1477" s="223"/>
    </row>
    <row r="1478" spans="1:41" ht="12.75">
      <c r="A1478" s="42"/>
      <c r="B1478" s="43"/>
      <c r="C1478" s="44"/>
      <c r="D1478" s="45"/>
      <c r="AI1478" s="187"/>
      <c r="AJ1478" s="187"/>
      <c r="AK1478" s="187"/>
      <c r="AL1478" s="187"/>
      <c r="AM1478" s="187"/>
      <c r="AN1478" s="181"/>
      <c r="AO1478" s="223"/>
    </row>
    <row r="1479" spans="1:41" ht="12.75">
      <c r="A1479" s="42"/>
      <c r="B1479" s="43"/>
      <c r="C1479" s="44"/>
      <c r="D1479" s="45"/>
      <c r="AI1479" s="187"/>
      <c r="AJ1479" s="187"/>
      <c r="AK1479" s="187"/>
      <c r="AL1479" s="187"/>
      <c r="AM1479" s="187"/>
      <c r="AN1479" s="181"/>
      <c r="AO1479" s="223"/>
    </row>
    <row r="1480" spans="1:41" ht="12.75">
      <c r="A1480" s="42"/>
      <c r="B1480" s="43"/>
      <c r="C1480" s="44"/>
      <c r="D1480" s="45"/>
      <c r="AI1480" s="187"/>
      <c r="AJ1480" s="187"/>
      <c r="AK1480" s="187"/>
      <c r="AL1480" s="187"/>
      <c r="AM1480" s="187"/>
      <c r="AN1480" s="181"/>
      <c r="AO1480" s="223"/>
    </row>
    <row r="1481" spans="1:41" ht="12.75">
      <c r="A1481" s="42"/>
      <c r="B1481" s="43"/>
      <c r="C1481" s="44"/>
      <c r="D1481" s="45"/>
      <c r="AI1481" s="187"/>
      <c r="AJ1481" s="187"/>
      <c r="AK1481" s="187"/>
      <c r="AL1481" s="187"/>
      <c r="AM1481" s="183"/>
      <c r="AN1481" s="181"/>
      <c r="AO1481" s="223"/>
    </row>
    <row r="1482" spans="1:41" ht="12.75">
      <c r="A1482" s="42"/>
      <c r="B1482" s="43"/>
      <c r="C1482" s="44"/>
      <c r="D1482" s="45"/>
      <c r="AI1482" s="187"/>
      <c r="AJ1482" s="187"/>
      <c r="AK1482" s="187"/>
      <c r="AL1482" s="187"/>
      <c r="AM1482" s="183"/>
      <c r="AN1482" s="181"/>
      <c r="AO1482" s="223"/>
    </row>
    <row r="1483" spans="1:41" ht="12.75">
      <c r="A1483" s="42"/>
      <c r="B1483" s="43"/>
      <c r="C1483" s="44"/>
      <c r="D1483" s="45"/>
      <c r="AI1483" s="187"/>
      <c r="AJ1483" s="187"/>
      <c r="AK1483" s="187"/>
      <c r="AL1483" s="187"/>
      <c r="AM1483" s="183"/>
      <c r="AN1483" s="181"/>
      <c r="AO1483" s="223"/>
    </row>
    <row r="1484" spans="1:41" ht="12.75">
      <c r="A1484" s="42"/>
      <c r="B1484" s="43"/>
      <c r="C1484" s="44"/>
      <c r="D1484" s="45"/>
      <c r="AI1484" s="187"/>
      <c r="AJ1484" s="187"/>
      <c r="AK1484" s="187"/>
      <c r="AL1484" s="187"/>
      <c r="AM1484" s="183"/>
      <c r="AN1484" s="181"/>
      <c r="AO1484" s="223"/>
    </row>
    <row r="1485" spans="1:44" ht="12.75">
      <c r="A1485" s="42"/>
      <c r="B1485" s="43"/>
      <c r="C1485" s="44"/>
      <c r="D1485" s="45"/>
      <c r="AI1485" s="187"/>
      <c r="AJ1485" s="187"/>
      <c r="AK1485" s="187"/>
      <c r="AL1485" s="187"/>
      <c r="AM1485" s="183"/>
      <c r="AN1485" s="181"/>
      <c r="AO1485" s="223"/>
      <c r="AR1485" s="35"/>
    </row>
    <row r="1486" spans="1:44" ht="12.75">
      <c r="A1486" s="42"/>
      <c r="B1486" s="43"/>
      <c r="C1486" s="44"/>
      <c r="D1486" s="45"/>
      <c r="AI1486" s="187"/>
      <c r="AJ1486" s="187"/>
      <c r="AK1486" s="187"/>
      <c r="AL1486" s="187"/>
      <c r="AM1486" s="183"/>
      <c r="AN1486" s="181"/>
      <c r="AO1486" s="223"/>
      <c r="AP1486" s="35"/>
      <c r="AR1486" s="35"/>
    </row>
    <row r="1487" spans="1:46" ht="12.75">
      <c r="A1487" s="42"/>
      <c r="B1487" s="43"/>
      <c r="C1487" s="44"/>
      <c r="D1487" s="45"/>
      <c r="AI1487" s="187"/>
      <c r="AJ1487" s="187"/>
      <c r="AK1487" s="187"/>
      <c r="AL1487" s="187"/>
      <c r="AM1487" s="183"/>
      <c r="AN1487" s="181"/>
      <c r="AO1487" s="223"/>
      <c r="AP1487" s="35"/>
      <c r="AQ1487" s="35"/>
      <c r="AR1487" s="35"/>
      <c r="AS1487" s="35"/>
      <c r="AT1487" s="35"/>
    </row>
    <row r="1488" spans="1:46" ht="12.75">
      <c r="A1488" s="42"/>
      <c r="B1488" s="43"/>
      <c r="C1488" s="44"/>
      <c r="D1488" s="45"/>
      <c r="AI1488" s="187"/>
      <c r="AJ1488" s="187"/>
      <c r="AK1488" s="187"/>
      <c r="AL1488" s="187"/>
      <c r="AM1488" s="183"/>
      <c r="AN1488" s="181"/>
      <c r="AO1488" s="223"/>
      <c r="AP1488" s="35"/>
      <c r="AQ1488" s="35"/>
      <c r="AR1488" s="37"/>
      <c r="AS1488" s="35"/>
      <c r="AT1488" s="35"/>
    </row>
    <row r="1489" spans="1:46" ht="12.75">
      <c r="A1489" s="42"/>
      <c r="AI1489" s="187"/>
      <c r="AJ1489" s="187"/>
      <c r="AK1489" s="187"/>
      <c r="AL1489" s="187"/>
      <c r="AM1489" s="183"/>
      <c r="AN1489" s="181"/>
      <c r="AO1489" s="223"/>
      <c r="AP1489" s="37"/>
      <c r="AQ1489" s="35"/>
      <c r="AR1489" s="37"/>
      <c r="AS1489" s="35"/>
      <c r="AT1489" s="35"/>
    </row>
    <row r="1490" spans="1:46" ht="12.75">
      <c r="A1490" s="42"/>
      <c r="AI1490" s="187"/>
      <c r="AJ1490" s="187"/>
      <c r="AK1490" s="187"/>
      <c r="AL1490" s="187"/>
      <c r="AM1490" s="183"/>
      <c r="AN1490" s="181"/>
      <c r="AO1490" s="223"/>
      <c r="AP1490" s="37"/>
      <c r="AQ1490" s="37"/>
      <c r="AR1490" s="37"/>
      <c r="AS1490" s="37"/>
      <c r="AT1490" s="37"/>
    </row>
    <row r="1491" spans="1:46" ht="12.75">
      <c r="A1491" s="42"/>
      <c r="AI1491" s="187"/>
      <c r="AJ1491" s="187"/>
      <c r="AK1491" s="187"/>
      <c r="AL1491" s="187"/>
      <c r="AM1491" s="183"/>
      <c r="AN1491" s="181"/>
      <c r="AO1491" s="223"/>
      <c r="AP1491" s="37"/>
      <c r="AQ1491" s="37"/>
      <c r="AR1491" s="37"/>
      <c r="AS1491" s="37"/>
      <c r="AT1491" s="37"/>
    </row>
    <row r="1492" spans="1:46" ht="12.75">
      <c r="A1492" s="42"/>
      <c r="AI1492" s="187"/>
      <c r="AJ1492" s="187"/>
      <c r="AK1492" s="187"/>
      <c r="AL1492" s="187"/>
      <c r="AM1492" s="183"/>
      <c r="AN1492" s="181"/>
      <c r="AO1492" s="223"/>
      <c r="AP1492" s="37"/>
      <c r="AQ1492" s="37"/>
      <c r="AR1492" s="37"/>
      <c r="AS1492" s="37"/>
      <c r="AT1492" s="37"/>
    </row>
    <row r="1493" spans="1:46" ht="12.75">
      <c r="A1493" s="42"/>
      <c r="AI1493" s="187"/>
      <c r="AJ1493" s="187"/>
      <c r="AK1493" s="187"/>
      <c r="AL1493" s="187"/>
      <c r="AM1493" s="183"/>
      <c r="AN1493" s="181"/>
      <c r="AO1493" s="223"/>
      <c r="AP1493" s="37"/>
      <c r="AQ1493" s="37"/>
      <c r="AR1493" s="37"/>
      <c r="AS1493" s="37"/>
      <c r="AT1493" s="37"/>
    </row>
    <row r="1494" spans="1:46" ht="12.75">
      <c r="A1494" s="42"/>
      <c r="AI1494" s="187"/>
      <c r="AJ1494" s="187"/>
      <c r="AK1494" s="187"/>
      <c r="AL1494" s="187"/>
      <c r="AM1494" s="183"/>
      <c r="AN1494" s="181"/>
      <c r="AO1494" s="223"/>
      <c r="AP1494" s="37"/>
      <c r="AQ1494" s="37"/>
      <c r="AR1494" s="37"/>
      <c r="AS1494" s="37"/>
      <c r="AT1494" s="37"/>
    </row>
    <row r="1495" spans="1:46" ht="12.75">
      <c r="A1495" s="42"/>
      <c r="AI1495" s="187"/>
      <c r="AJ1495" s="187"/>
      <c r="AK1495" s="187"/>
      <c r="AL1495" s="187"/>
      <c r="AM1495" s="183"/>
      <c r="AN1495" s="181"/>
      <c r="AO1495" s="223"/>
      <c r="AP1495" s="37"/>
      <c r="AQ1495" s="37"/>
      <c r="AS1495" s="37"/>
      <c r="AT1495" s="37"/>
    </row>
    <row r="1496" spans="1:46" ht="12.75">
      <c r="A1496" s="42"/>
      <c r="AI1496" s="187"/>
      <c r="AJ1496" s="187"/>
      <c r="AK1496" s="187"/>
      <c r="AL1496" s="187"/>
      <c r="AM1496" s="183"/>
      <c r="AN1496" s="181"/>
      <c r="AO1496" s="223"/>
      <c r="AQ1496" s="37"/>
      <c r="AS1496" s="37"/>
      <c r="AT1496" s="37"/>
    </row>
    <row r="1497" spans="35:41" ht="12.75">
      <c r="AI1497" s="187"/>
      <c r="AJ1497" s="187"/>
      <c r="AK1497" s="187"/>
      <c r="AL1497" s="187"/>
      <c r="AM1497" s="183"/>
      <c r="AN1497" s="181"/>
      <c r="AO1497" s="223"/>
    </row>
    <row r="1498" spans="35:41" ht="12.75">
      <c r="AI1498" s="187"/>
      <c r="AJ1498" s="187"/>
      <c r="AK1498" s="187"/>
      <c r="AL1498" s="187"/>
      <c r="AM1498" s="183"/>
      <c r="AN1498" s="181"/>
      <c r="AO1498" s="223"/>
    </row>
    <row r="1499" spans="35:41" ht="12.75">
      <c r="AI1499" s="187"/>
      <c r="AJ1499" s="187"/>
      <c r="AK1499" s="187"/>
      <c r="AL1499" s="187"/>
      <c r="AM1499" s="183"/>
      <c r="AN1499" s="181"/>
      <c r="AO1499" s="223"/>
    </row>
    <row r="1500" spans="35:41" ht="12.75">
      <c r="AI1500" s="187"/>
      <c r="AJ1500" s="187"/>
      <c r="AK1500" s="187"/>
      <c r="AL1500" s="187"/>
      <c r="AM1500" s="183"/>
      <c r="AN1500" s="181"/>
      <c r="AO1500" s="223"/>
    </row>
    <row r="1501" spans="35:41" ht="12.75">
      <c r="AI1501" s="187"/>
      <c r="AJ1501" s="187"/>
      <c r="AK1501" s="187"/>
      <c r="AL1501" s="187"/>
      <c r="AM1501" s="183"/>
      <c r="AN1501" s="181"/>
      <c r="AO1501" s="223"/>
    </row>
    <row r="1502" spans="35:41" ht="12.75">
      <c r="AI1502" s="187"/>
      <c r="AJ1502" s="187"/>
      <c r="AK1502" s="187"/>
      <c r="AL1502" s="187"/>
      <c r="AM1502" s="183"/>
      <c r="AN1502" s="181"/>
      <c r="AO1502" s="223"/>
    </row>
    <row r="1503" spans="35:42" ht="12.75">
      <c r="AI1503" s="187"/>
      <c r="AJ1503" s="187"/>
      <c r="AK1503" s="187"/>
      <c r="AL1503" s="187"/>
      <c r="AM1503" s="183"/>
      <c r="AN1503" s="181"/>
      <c r="AO1503" s="223"/>
      <c r="AP1503" s="1"/>
    </row>
    <row r="1504" spans="35:42" ht="12.75">
      <c r="AI1504" s="187"/>
      <c r="AJ1504" s="187"/>
      <c r="AK1504" s="187"/>
      <c r="AL1504" s="187"/>
      <c r="AM1504" s="183"/>
      <c r="AN1504" s="181"/>
      <c r="AO1504" s="223"/>
      <c r="AP1504" s="1"/>
    </row>
    <row r="1505" spans="35:42" ht="12.75">
      <c r="AI1505" s="187"/>
      <c r="AJ1505" s="187"/>
      <c r="AK1505" s="187"/>
      <c r="AL1505" s="187"/>
      <c r="AM1505" s="183"/>
      <c r="AN1505" s="181"/>
      <c r="AO1505" s="223"/>
      <c r="AP1505" s="1"/>
    </row>
    <row r="1506" spans="35:42" ht="12.75">
      <c r="AI1506" s="187"/>
      <c r="AJ1506" s="187"/>
      <c r="AK1506" s="187"/>
      <c r="AL1506" s="187"/>
      <c r="AM1506" s="183"/>
      <c r="AN1506" s="181"/>
      <c r="AO1506" s="223"/>
      <c r="AP1506" s="1"/>
    </row>
    <row r="1507" spans="35:42" ht="12.75">
      <c r="AI1507" s="187"/>
      <c r="AJ1507" s="187"/>
      <c r="AK1507" s="187"/>
      <c r="AL1507" s="187"/>
      <c r="AM1507" s="183"/>
      <c r="AN1507" s="181"/>
      <c r="AO1507" s="223"/>
      <c r="AP1507" s="1"/>
    </row>
    <row r="1508" spans="35:42" ht="12.75">
      <c r="AI1508" s="187"/>
      <c r="AJ1508" s="187"/>
      <c r="AK1508" s="187"/>
      <c r="AL1508" s="187"/>
      <c r="AM1508" s="183"/>
      <c r="AN1508" s="181"/>
      <c r="AO1508" s="223"/>
      <c r="AP1508" s="1"/>
    </row>
    <row r="1509" spans="35:42" ht="12.75">
      <c r="AI1509" s="187"/>
      <c r="AJ1509" s="187"/>
      <c r="AK1509" s="187"/>
      <c r="AL1509" s="187"/>
      <c r="AM1509" s="183"/>
      <c r="AN1509" s="181"/>
      <c r="AO1509" s="223"/>
      <c r="AP1509" s="1"/>
    </row>
    <row r="1510" spans="35:41" ht="12.75">
      <c r="AI1510" s="187"/>
      <c r="AJ1510" s="187"/>
      <c r="AK1510" s="187"/>
      <c r="AL1510" s="187"/>
      <c r="AM1510" s="183"/>
      <c r="AN1510" s="181"/>
      <c r="AO1510" s="223"/>
    </row>
    <row r="1511" spans="35:41" ht="12.75">
      <c r="AI1511" s="187"/>
      <c r="AJ1511" s="187"/>
      <c r="AK1511" s="187"/>
      <c r="AL1511" s="187"/>
      <c r="AM1511" s="183"/>
      <c r="AN1511" s="181"/>
      <c r="AO1511" s="223"/>
    </row>
    <row r="1512" spans="35:41" ht="12.75">
      <c r="AI1512" s="187"/>
      <c r="AJ1512" s="187"/>
      <c r="AK1512" s="187"/>
      <c r="AL1512" s="187"/>
      <c r="AM1512" s="183"/>
      <c r="AN1512" s="181"/>
      <c r="AO1512" s="223"/>
    </row>
    <row r="1513" spans="35:41" ht="12.75">
      <c r="AI1513" s="187"/>
      <c r="AJ1513" s="187"/>
      <c r="AK1513" s="187"/>
      <c r="AL1513" s="187"/>
      <c r="AM1513" s="183"/>
      <c r="AN1513" s="181"/>
      <c r="AO1513" s="223"/>
    </row>
    <row r="1514" spans="35:41" ht="12.75">
      <c r="AI1514" s="187"/>
      <c r="AJ1514" s="187"/>
      <c r="AK1514" s="187"/>
      <c r="AL1514" s="187"/>
      <c r="AM1514" s="183"/>
      <c r="AN1514" s="181"/>
      <c r="AO1514" s="223"/>
    </row>
    <row r="1515" spans="35:41" ht="12.75">
      <c r="AI1515" s="187"/>
      <c r="AJ1515" s="187"/>
      <c r="AK1515" s="187"/>
      <c r="AL1515" s="187"/>
      <c r="AM1515" s="183"/>
      <c r="AN1515" s="181"/>
      <c r="AO1515" s="223"/>
    </row>
    <row r="1516" spans="35:41" ht="12.75">
      <c r="AI1516" s="187"/>
      <c r="AJ1516" s="187"/>
      <c r="AK1516" s="187"/>
      <c r="AL1516" s="187"/>
      <c r="AM1516" s="183"/>
      <c r="AN1516" s="183"/>
      <c r="AO1516" s="223"/>
    </row>
    <row r="1517" spans="35:41" ht="12.75">
      <c r="AI1517" s="187"/>
      <c r="AJ1517" s="187"/>
      <c r="AK1517" s="187"/>
      <c r="AL1517" s="187"/>
      <c r="AM1517" s="183"/>
      <c r="AN1517" s="183"/>
      <c r="AO1517" s="223"/>
    </row>
    <row r="1518" spans="35:41" ht="12.75">
      <c r="AI1518" s="187"/>
      <c r="AJ1518" s="187"/>
      <c r="AK1518" s="187"/>
      <c r="AL1518" s="187"/>
      <c r="AM1518" s="183"/>
      <c r="AN1518" s="183"/>
      <c r="AO1518" s="223"/>
    </row>
    <row r="1519" spans="35:41" ht="12.75">
      <c r="AI1519" s="187"/>
      <c r="AJ1519" s="187"/>
      <c r="AK1519" s="187"/>
      <c r="AL1519" s="187"/>
      <c r="AM1519" s="183"/>
      <c r="AN1519" s="183"/>
      <c r="AO1519" s="223"/>
    </row>
    <row r="1520" spans="35:41" ht="12.75">
      <c r="AI1520" s="187"/>
      <c r="AJ1520" s="187"/>
      <c r="AK1520" s="187"/>
      <c r="AL1520" s="187"/>
      <c r="AM1520" s="183"/>
      <c r="AN1520" s="183"/>
      <c r="AO1520" s="223"/>
    </row>
    <row r="1521" spans="35:41" ht="12.75">
      <c r="AI1521" s="187"/>
      <c r="AJ1521" s="187"/>
      <c r="AK1521" s="187"/>
      <c r="AL1521" s="187"/>
      <c r="AM1521" s="183"/>
      <c r="AN1521" s="183"/>
      <c r="AO1521" s="223"/>
    </row>
    <row r="1522" spans="35:41" ht="12.75">
      <c r="AI1522" s="187"/>
      <c r="AJ1522" s="187"/>
      <c r="AK1522" s="187"/>
      <c r="AL1522" s="187"/>
      <c r="AM1522" s="183"/>
      <c r="AN1522" s="183"/>
      <c r="AO1522" s="223"/>
    </row>
    <row r="1523" spans="35:41" ht="12.75">
      <c r="AI1523" s="187"/>
      <c r="AJ1523" s="187"/>
      <c r="AK1523" s="187"/>
      <c r="AL1523" s="187"/>
      <c r="AM1523" s="183"/>
      <c r="AN1523" s="183"/>
      <c r="AO1523" s="223"/>
    </row>
    <row r="1524" spans="35:41" ht="12.75">
      <c r="AI1524" s="187"/>
      <c r="AJ1524" s="187"/>
      <c r="AK1524" s="187"/>
      <c r="AL1524" s="187"/>
      <c r="AM1524" s="183"/>
      <c r="AN1524" s="183"/>
      <c r="AO1524" s="223"/>
    </row>
    <row r="1525" spans="35:41" ht="12.75">
      <c r="AI1525" s="187"/>
      <c r="AJ1525" s="187"/>
      <c r="AK1525" s="187"/>
      <c r="AL1525" s="187"/>
      <c r="AM1525" s="183"/>
      <c r="AN1525" s="183"/>
      <c r="AO1525" s="223"/>
    </row>
    <row r="1526" spans="35:41" ht="12.75">
      <c r="AI1526" s="187"/>
      <c r="AJ1526" s="187"/>
      <c r="AK1526" s="187"/>
      <c r="AL1526" s="187"/>
      <c r="AM1526" s="183"/>
      <c r="AN1526" s="183"/>
      <c r="AO1526" s="223"/>
    </row>
    <row r="1527" spans="35:41" ht="12.75">
      <c r="AI1527" s="187"/>
      <c r="AJ1527" s="187"/>
      <c r="AK1527" s="187"/>
      <c r="AL1527" s="187"/>
      <c r="AM1527" s="183"/>
      <c r="AN1527" s="183"/>
      <c r="AO1527" s="223"/>
    </row>
    <row r="1528" spans="35:41" ht="12.75">
      <c r="AI1528" s="187"/>
      <c r="AJ1528" s="187"/>
      <c r="AK1528" s="187"/>
      <c r="AL1528" s="187"/>
      <c r="AM1528" s="183"/>
      <c r="AN1528" s="183"/>
      <c r="AO1528" s="223"/>
    </row>
    <row r="1529" spans="35:41" ht="12.75">
      <c r="AI1529" s="187"/>
      <c r="AJ1529" s="187"/>
      <c r="AK1529" s="187"/>
      <c r="AL1529" s="187"/>
      <c r="AM1529" s="183"/>
      <c r="AN1529" s="183"/>
      <c r="AO1529" s="223"/>
    </row>
    <row r="1530" spans="35:41" ht="12.75">
      <c r="AI1530" s="187"/>
      <c r="AJ1530" s="187"/>
      <c r="AK1530" s="187"/>
      <c r="AL1530" s="187"/>
      <c r="AM1530" s="183"/>
      <c r="AN1530" s="183"/>
      <c r="AO1530" s="223"/>
    </row>
    <row r="1531" spans="35:41" ht="12.75">
      <c r="AI1531" s="187"/>
      <c r="AJ1531" s="187"/>
      <c r="AK1531" s="187"/>
      <c r="AL1531" s="187"/>
      <c r="AM1531" s="183"/>
      <c r="AN1531" s="183"/>
      <c r="AO1531" s="223"/>
    </row>
    <row r="1532" spans="35:41" ht="12.75">
      <c r="AI1532" s="101"/>
      <c r="AJ1532" s="101"/>
      <c r="AK1532" s="101"/>
      <c r="AL1532" s="101"/>
      <c r="AO1532" s="206"/>
    </row>
    <row r="1533" spans="35:41" ht="12.75">
      <c r="AI1533" s="101"/>
      <c r="AJ1533" s="101"/>
      <c r="AK1533" s="101"/>
      <c r="AL1533" s="101"/>
      <c r="AO1533" s="206"/>
    </row>
    <row r="1534" spans="35:41" ht="12.75">
      <c r="AI1534" s="101"/>
      <c r="AJ1534" s="101"/>
      <c r="AK1534" s="101"/>
      <c r="AL1534" s="101"/>
      <c r="AO1534" s="206"/>
    </row>
    <row r="1535" spans="35:41" ht="12.75">
      <c r="AI1535" s="101"/>
      <c r="AJ1535" s="101"/>
      <c r="AK1535" s="101"/>
      <c r="AL1535" s="101"/>
      <c r="AO1535" s="206"/>
    </row>
    <row r="1536" spans="35:38" ht="12.75">
      <c r="AI1536" s="101"/>
      <c r="AJ1536" s="101"/>
      <c r="AK1536" s="101"/>
      <c r="AL1536" s="101"/>
    </row>
    <row r="1537" spans="35:38" ht="12.75">
      <c r="AI1537" s="101"/>
      <c r="AJ1537" s="101"/>
      <c r="AK1537" s="101"/>
      <c r="AL1537" s="101"/>
    </row>
    <row r="1538" spans="35:38" ht="12.75">
      <c r="AI1538" s="101"/>
      <c r="AJ1538" s="101"/>
      <c r="AK1538" s="101"/>
      <c r="AL1538" s="101"/>
    </row>
    <row r="1539" spans="35:38" ht="12.75">
      <c r="AI1539" s="101"/>
      <c r="AJ1539" s="101"/>
      <c r="AK1539" s="101"/>
      <c r="AL1539" s="101"/>
    </row>
    <row r="1540" spans="35:38" ht="12.75">
      <c r="AI1540" s="101"/>
      <c r="AJ1540" s="101"/>
      <c r="AK1540" s="101"/>
      <c r="AL1540" s="101"/>
    </row>
    <row r="1541" spans="35:38" ht="12.75">
      <c r="AI1541" s="101"/>
      <c r="AJ1541" s="101"/>
      <c r="AK1541" s="101"/>
      <c r="AL1541" s="101"/>
    </row>
    <row r="1542" spans="35:38" ht="12.75">
      <c r="AI1542" s="101"/>
      <c r="AJ1542" s="101"/>
      <c r="AK1542" s="101"/>
      <c r="AL1542" s="101"/>
    </row>
    <row r="1543" spans="35:38" ht="12.75">
      <c r="AI1543" s="101"/>
      <c r="AJ1543" s="101"/>
      <c r="AK1543" s="101"/>
      <c r="AL1543" s="101"/>
    </row>
    <row r="1544" spans="35:38" ht="12.75">
      <c r="AI1544" s="101"/>
      <c r="AJ1544" s="101"/>
      <c r="AK1544" s="101"/>
      <c r="AL1544" s="101"/>
    </row>
    <row r="1545" spans="35:38" ht="12.75">
      <c r="AI1545" s="101"/>
      <c r="AJ1545" s="101"/>
      <c r="AK1545" s="101"/>
      <c r="AL1545" s="101"/>
    </row>
    <row r="1546" spans="35:38" ht="12.75">
      <c r="AI1546" s="101"/>
      <c r="AJ1546" s="101"/>
      <c r="AK1546" s="101"/>
      <c r="AL1546" s="101"/>
    </row>
    <row r="1547" spans="35:38" ht="12.75">
      <c r="AI1547" s="101"/>
      <c r="AJ1547" s="101"/>
      <c r="AK1547" s="101"/>
      <c r="AL1547" s="101"/>
    </row>
    <row r="1548" spans="35:38" ht="12.75">
      <c r="AI1548" s="101"/>
      <c r="AJ1548" s="101"/>
      <c r="AK1548" s="101"/>
      <c r="AL1548" s="101"/>
    </row>
    <row r="1549" spans="35:38" ht="12.75">
      <c r="AI1549" s="101"/>
      <c r="AJ1549" s="101"/>
      <c r="AK1549" s="101"/>
      <c r="AL1549" s="101"/>
    </row>
    <row r="1550" spans="35:38" ht="12.75">
      <c r="AI1550" s="101"/>
      <c r="AJ1550" s="101"/>
      <c r="AK1550" s="101"/>
      <c r="AL1550" s="101"/>
    </row>
    <row r="1551" spans="35:38" ht="12.75">
      <c r="AI1551" s="101"/>
      <c r="AJ1551" s="101"/>
      <c r="AK1551" s="101"/>
      <c r="AL1551" s="101"/>
    </row>
    <row r="1552" spans="35:38" ht="12.75">
      <c r="AI1552" s="101"/>
      <c r="AJ1552" s="101"/>
      <c r="AK1552" s="101"/>
      <c r="AL1552" s="101"/>
    </row>
    <row r="1553" spans="35:38" ht="12.75">
      <c r="AI1553" s="101"/>
      <c r="AJ1553" s="101"/>
      <c r="AK1553" s="101"/>
      <c r="AL1553" s="101"/>
    </row>
    <row r="1554" spans="35:38" ht="12.75">
      <c r="AI1554" s="101"/>
      <c r="AJ1554" s="101"/>
      <c r="AK1554" s="101"/>
      <c r="AL1554" s="101"/>
    </row>
    <row r="1555" spans="35:38" ht="12.75">
      <c r="AI1555" s="101"/>
      <c r="AJ1555" s="101"/>
      <c r="AK1555" s="101"/>
      <c r="AL1555" s="101"/>
    </row>
    <row r="1556" spans="35:38" ht="12.75">
      <c r="AI1556" s="101"/>
      <c r="AJ1556" s="101"/>
      <c r="AK1556" s="101"/>
      <c r="AL1556" s="101"/>
    </row>
    <row r="1557" spans="35:38" ht="12.75">
      <c r="AI1557" s="101"/>
      <c r="AJ1557" s="101"/>
      <c r="AK1557" s="101"/>
      <c r="AL1557" s="101"/>
    </row>
    <row r="1558" spans="35:38" ht="12.75">
      <c r="AI1558" s="101"/>
      <c r="AJ1558" s="101"/>
      <c r="AK1558" s="101"/>
      <c r="AL1558" s="101"/>
    </row>
    <row r="1559" spans="35:38" ht="12.75">
      <c r="AI1559" s="101"/>
      <c r="AJ1559" s="101"/>
      <c r="AK1559" s="101"/>
      <c r="AL1559" s="101"/>
    </row>
    <row r="1560" spans="35:38" ht="12.75">
      <c r="AI1560" s="101"/>
      <c r="AJ1560" s="101"/>
      <c r="AK1560" s="101"/>
      <c r="AL1560" s="101"/>
    </row>
    <row r="1561" spans="35:38" ht="12.75">
      <c r="AI1561" s="101"/>
      <c r="AJ1561" s="101"/>
      <c r="AK1561" s="101"/>
      <c r="AL1561" s="101"/>
    </row>
    <row r="1562" spans="35:38" ht="12.75">
      <c r="AI1562" s="101"/>
      <c r="AJ1562" s="101"/>
      <c r="AK1562" s="101"/>
      <c r="AL1562" s="101"/>
    </row>
    <row r="1563" spans="35:38" ht="12.75">
      <c r="AI1563" s="101"/>
      <c r="AJ1563" s="101"/>
      <c r="AK1563" s="101"/>
      <c r="AL1563" s="101"/>
    </row>
    <row r="1564" spans="35:38" ht="12.75">
      <c r="AI1564" s="101"/>
      <c r="AJ1564" s="101"/>
      <c r="AK1564" s="101"/>
      <c r="AL1564" s="101"/>
    </row>
    <row r="1565" spans="35:38" ht="12.75">
      <c r="AI1565" s="101"/>
      <c r="AJ1565" s="101"/>
      <c r="AK1565" s="101"/>
      <c r="AL1565" s="101"/>
    </row>
    <row r="1566" spans="35:38" ht="12.75">
      <c r="AI1566" s="101"/>
      <c r="AJ1566" s="101"/>
      <c r="AK1566" s="101"/>
      <c r="AL1566" s="101"/>
    </row>
    <row r="1567" spans="35:38" ht="12.75">
      <c r="AI1567" s="101"/>
      <c r="AJ1567" s="101"/>
      <c r="AK1567" s="101"/>
      <c r="AL1567" s="101"/>
    </row>
    <row r="1568" spans="35:38" ht="12.75">
      <c r="AI1568" s="101"/>
      <c r="AJ1568" s="101"/>
      <c r="AK1568" s="101"/>
      <c r="AL1568" s="101"/>
    </row>
    <row r="1569" spans="35:38" ht="12.75">
      <c r="AI1569" s="101"/>
      <c r="AJ1569" s="101"/>
      <c r="AK1569" s="101"/>
      <c r="AL1569" s="101"/>
    </row>
    <row r="1570" spans="35:38" ht="12.75">
      <c r="AI1570" s="101"/>
      <c r="AJ1570" s="101"/>
      <c r="AK1570" s="101"/>
      <c r="AL1570" s="101"/>
    </row>
    <row r="1571" spans="35:38" ht="12.75">
      <c r="AI1571" s="101"/>
      <c r="AJ1571" s="101"/>
      <c r="AK1571" s="101"/>
      <c r="AL1571" s="101"/>
    </row>
    <row r="1572" spans="35:38" ht="12.75">
      <c r="AI1572" s="101"/>
      <c r="AJ1572" s="101"/>
      <c r="AK1572" s="101"/>
      <c r="AL1572" s="101"/>
    </row>
    <row r="1573" spans="35:38" ht="12.75">
      <c r="AI1573" s="101"/>
      <c r="AJ1573" s="101"/>
      <c r="AK1573" s="101"/>
      <c r="AL1573" s="101"/>
    </row>
    <row r="1574" spans="35:38" ht="12.75">
      <c r="AI1574" s="101"/>
      <c r="AJ1574" s="101"/>
      <c r="AK1574" s="101"/>
      <c r="AL1574" s="101"/>
    </row>
    <row r="1575" spans="35:38" ht="12.75">
      <c r="AI1575" s="101"/>
      <c r="AJ1575" s="101"/>
      <c r="AK1575" s="101"/>
      <c r="AL1575" s="101"/>
    </row>
    <row r="1576" spans="35:38" ht="12.75">
      <c r="AI1576" s="101"/>
      <c r="AJ1576" s="101"/>
      <c r="AK1576" s="101"/>
      <c r="AL1576" s="101"/>
    </row>
    <row r="1577" spans="35:38" ht="12.75">
      <c r="AI1577" s="101"/>
      <c r="AJ1577" s="101"/>
      <c r="AK1577" s="101"/>
      <c r="AL1577" s="101"/>
    </row>
    <row r="1578" spans="35:38" ht="12.75">
      <c r="AI1578" s="101"/>
      <c r="AJ1578" s="101"/>
      <c r="AK1578" s="101"/>
      <c r="AL1578" s="101"/>
    </row>
    <row r="1579" spans="35:38" ht="12.75">
      <c r="AI1579" s="101"/>
      <c r="AJ1579" s="101"/>
      <c r="AK1579" s="101"/>
      <c r="AL1579" s="101"/>
    </row>
    <row r="1580" spans="35:38" ht="12.75">
      <c r="AI1580" s="101"/>
      <c r="AJ1580" s="101"/>
      <c r="AK1580" s="101"/>
      <c r="AL1580" s="101"/>
    </row>
    <row r="1581" spans="35:38" ht="12.75">
      <c r="AI1581" s="101"/>
      <c r="AJ1581" s="101"/>
      <c r="AK1581" s="101"/>
      <c r="AL1581" s="101"/>
    </row>
    <row r="1582" spans="35:38" ht="12.75">
      <c r="AI1582" s="101"/>
      <c r="AJ1582" s="101"/>
      <c r="AK1582" s="101"/>
      <c r="AL1582" s="101"/>
    </row>
    <row r="1583" spans="35:38" ht="12.75">
      <c r="AI1583" s="101"/>
      <c r="AJ1583" s="101"/>
      <c r="AK1583" s="101"/>
      <c r="AL1583" s="101"/>
    </row>
    <row r="1584" spans="35:38" ht="12.75">
      <c r="AI1584" s="101"/>
      <c r="AJ1584" s="101"/>
      <c r="AK1584" s="101"/>
      <c r="AL1584" s="101"/>
    </row>
    <row r="1585" spans="35:38" ht="12.75">
      <c r="AI1585" s="101"/>
      <c r="AJ1585" s="101"/>
      <c r="AK1585" s="101"/>
      <c r="AL1585" s="101"/>
    </row>
    <row r="1586" spans="35:38" ht="12.75">
      <c r="AI1586" s="101"/>
      <c r="AJ1586" s="101"/>
      <c r="AK1586" s="101"/>
      <c r="AL1586" s="101"/>
    </row>
    <row r="1587" spans="35:38" ht="12.75">
      <c r="AI1587" s="101"/>
      <c r="AJ1587" s="101"/>
      <c r="AK1587" s="101"/>
      <c r="AL1587" s="101"/>
    </row>
    <row r="1588" spans="35:38" ht="12.75">
      <c r="AI1588" s="101"/>
      <c r="AJ1588" s="101"/>
      <c r="AK1588" s="101"/>
      <c r="AL1588" s="101"/>
    </row>
    <row r="1589" spans="35:38" ht="12.75">
      <c r="AI1589" s="101"/>
      <c r="AJ1589" s="101"/>
      <c r="AK1589" s="101"/>
      <c r="AL1589" s="101"/>
    </row>
    <row r="1590" spans="35:38" ht="12.75">
      <c r="AI1590" s="101"/>
      <c r="AJ1590" s="101"/>
      <c r="AK1590" s="101"/>
      <c r="AL1590" s="101"/>
    </row>
    <row r="1591" spans="35:38" ht="12.75">
      <c r="AI1591" s="101"/>
      <c r="AJ1591" s="101"/>
      <c r="AK1591" s="101"/>
      <c r="AL1591" s="101"/>
    </row>
    <row r="1592" spans="35:38" ht="12.75">
      <c r="AI1592" s="101"/>
      <c r="AJ1592" s="101"/>
      <c r="AK1592" s="101"/>
      <c r="AL1592" s="101"/>
    </row>
    <row r="1593" spans="35:38" ht="12.75">
      <c r="AI1593" s="101"/>
      <c r="AJ1593" s="101"/>
      <c r="AK1593" s="101"/>
      <c r="AL1593" s="101"/>
    </row>
    <row r="1594" spans="35:38" ht="12.75">
      <c r="AI1594" s="101"/>
      <c r="AJ1594" s="101"/>
      <c r="AK1594" s="101"/>
      <c r="AL1594" s="101"/>
    </row>
    <row r="1595" spans="35:38" ht="12.75">
      <c r="AI1595" s="101"/>
      <c r="AJ1595" s="101"/>
      <c r="AK1595" s="101"/>
      <c r="AL1595" s="101"/>
    </row>
    <row r="1596" spans="35:38" ht="12.75">
      <c r="AI1596" s="101"/>
      <c r="AJ1596" s="101"/>
      <c r="AK1596" s="101"/>
      <c r="AL1596" s="101"/>
    </row>
    <row r="1597" spans="35:38" ht="12.75">
      <c r="AI1597" s="101"/>
      <c r="AJ1597" s="101"/>
      <c r="AK1597" s="101"/>
      <c r="AL1597" s="101"/>
    </row>
    <row r="1598" spans="35:38" ht="12.75">
      <c r="AI1598" s="101"/>
      <c r="AJ1598" s="101"/>
      <c r="AK1598" s="101"/>
      <c r="AL1598" s="101"/>
    </row>
    <row r="1599" spans="35:38" ht="12.75">
      <c r="AI1599" s="101"/>
      <c r="AJ1599" s="101"/>
      <c r="AK1599" s="101"/>
      <c r="AL1599" s="101"/>
    </row>
    <row r="1600" spans="35:38" ht="12.75">
      <c r="AI1600" s="101"/>
      <c r="AJ1600" s="101"/>
      <c r="AK1600" s="101"/>
      <c r="AL1600" s="101"/>
    </row>
    <row r="1601" spans="35:38" ht="12.75">
      <c r="AI1601" s="101"/>
      <c r="AJ1601" s="101"/>
      <c r="AK1601" s="101"/>
      <c r="AL1601" s="101"/>
    </row>
    <row r="1602" spans="35:38" ht="12.75">
      <c r="AI1602" s="101"/>
      <c r="AJ1602" s="101"/>
      <c r="AK1602" s="101"/>
      <c r="AL1602" s="101"/>
    </row>
    <row r="1603" spans="35:38" ht="12.75">
      <c r="AI1603" s="101"/>
      <c r="AJ1603" s="101"/>
      <c r="AK1603" s="101"/>
      <c r="AL1603" s="101"/>
    </row>
    <row r="1604" spans="35:38" ht="12.75">
      <c r="AI1604" s="101"/>
      <c r="AJ1604" s="101"/>
      <c r="AK1604" s="101"/>
      <c r="AL1604" s="101"/>
    </row>
    <row r="1605" spans="35:38" ht="12.75">
      <c r="AI1605" s="101"/>
      <c r="AJ1605" s="101"/>
      <c r="AK1605" s="101"/>
      <c r="AL1605" s="101"/>
    </row>
    <row r="1606" spans="35:38" ht="12.75">
      <c r="AI1606" s="101"/>
      <c r="AJ1606" s="101"/>
      <c r="AK1606" s="101"/>
      <c r="AL1606" s="101"/>
    </row>
    <row r="1607" spans="35:38" ht="12.75">
      <c r="AI1607" s="101"/>
      <c r="AJ1607" s="101"/>
      <c r="AK1607" s="101"/>
      <c r="AL1607" s="101"/>
    </row>
    <row r="1608" spans="35:38" ht="12.75">
      <c r="AI1608" s="101"/>
      <c r="AJ1608" s="101"/>
      <c r="AK1608" s="101"/>
      <c r="AL1608" s="101"/>
    </row>
    <row r="1609" spans="35:38" ht="12.75">
      <c r="AI1609" s="101"/>
      <c r="AJ1609" s="101"/>
      <c r="AK1609" s="101"/>
      <c r="AL1609" s="101"/>
    </row>
    <row r="1610" spans="35:38" ht="12.75">
      <c r="AI1610" s="101"/>
      <c r="AJ1610" s="101"/>
      <c r="AK1610" s="101"/>
      <c r="AL1610" s="101"/>
    </row>
    <row r="1611" spans="35:38" ht="12.75">
      <c r="AI1611" s="101"/>
      <c r="AJ1611" s="101"/>
      <c r="AK1611" s="101"/>
      <c r="AL1611" s="101"/>
    </row>
    <row r="1612" spans="35:38" ht="12.75">
      <c r="AI1612" s="101"/>
      <c r="AJ1612" s="101"/>
      <c r="AK1612" s="101"/>
      <c r="AL1612" s="101"/>
    </row>
    <row r="1613" spans="35:38" ht="12.75">
      <c r="AI1613" s="101"/>
      <c r="AJ1613" s="101"/>
      <c r="AK1613" s="101"/>
      <c r="AL1613" s="101"/>
    </row>
    <row r="1614" spans="35:38" ht="12.75">
      <c r="AI1614" s="101"/>
      <c r="AJ1614" s="101"/>
      <c r="AK1614" s="101"/>
      <c r="AL1614" s="101"/>
    </row>
    <row r="1615" ht="12.75">
      <c r="AL1615" s="46"/>
    </row>
    <row r="1616" ht="12.75">
      <c r="AL1616" s="46"/>
    </row>
    <row r="1617" ht="12.75">
      <c r="AL1617" s="46"/>
    </row>
    <row r="1618" spans="38:43" ht="12.75">
      <c r="AL1618" s="46"/>
      <c r="AQ1618" t="s">
        <v>1971</v>
      </c>
    </row>
    <row r="1619" ht="12.75">
      <c r="AL1619" s="46"/>
    </row>
    <row r="1620" ht="12.75">
      <c r="AL1620" s="46"/>
    </row>
    <row r="1621" ht="12.75">
      <c r="AL1621" s="46"/>
    </row>
    <row r="1622" ht="12.75">
      <c r="AL1622" s="46"/>
    </row>
    <row r="1623" ht="12.75">
      <c r="AL1623" s="46"/>
    </row>
    <row r="1624" ht="12.75">
      <c r="AL1624" s="46"/>
    </row>
    <row r="1625" ht="12.75">
      <c r="AL1625" s="46"/>
    </row>
    <row r="1626" ht="12.75">
      <c r="AL1626" s="46"/>
    </row>
    <row r="1627" ht="12.75">
      <c r="AL1627" s="46"/>
    </row>
    <row r="1628" ht="12.75">
      <c r="AL1628" s="46"/>
    </row>
    <row r="1629" ht="12.75">
      <c r="AL1629" s="46"/>
    </row>
    <row r="1630" ht="12.75">
      <c r="AL1630" s="46"/>
    </row>
    <row r="1631" ht="12.75">
      <c r="AL1631" s="46"/>
    </row>
    <row r="1632" ht="12.75">
      <c r="AL1632" s="46"/>
    </row>
    <row r="1633" ht="12.75">
      <c r="AL1633" s="46"/>
    </row>
    <row r="1634" ht="12.75">
      <c r="AL1634" s="46"/>
    </row>
    <row r="1635" ht="12.75">
      <c r="AL1635" s="46"/>
    </row>
    <row r="1636" ht="12.75">
      <c r="AL1636" s="46"/>
    </row>
    <row r="1637" ht="12.75">
      <c r="AL1637" s="46"/>
    </row>
    <row r="1638" ht="12.75">
      <c r="AL1638" s="46"/>
    </row>
    <row r="1639" ht="12.75">
      <c r="AL1639" s="46"/>
    </row>
    <row r="1640" ht="12.75">
      <c r="AL1640" s="46"/>
    </row>
    <row r="1641" ht="12.75">
      <c r="AL1641" s="46"/>
    </row>
    <row r="1642" ht="12.75">
      <c r="AL1642" s="46"/>
    </row>
    <row r="1643" ht="12.75">
      <c r="AL1643" s="46"/>
    </row>
    <row r="1644" ht="12.75">
      <c r="AL1644" s="46"/>
    </row>
    <row r="1645" ht="12.75">
      <c r="AL1645" s="46"/>
    </row>
    <row r="1647" ht="12.75">
      <c r="AL1647" s="46"/>
    </row>
    <row r="1648" ht="12.75">
      <c r="AL1648" s="46"/>
    </row>
    <row r="1649" ht="12.75">
      <c r="AL1649" s="46"/>
    </row>
    <row r="1650" ht="12.75">
      <c r="AL1650" s="46"/>
    </row>
    <row r="1651" ht="12.75">
      <c r="AL1651" s="46"/>
    </row>
    <row r="1653" ht="12.75">
      <c r="AL1653" s="46"/>
    </row>
    <row r="1654" ht="12.75">
      <c r="AL1654" s="46"/>
    </row>
    <row r="1655" ht="12.75">
      <c r="AL1655" s="46"/>
    </row>
    <row r="1656" ht="12.75">
      <c r="AL1656" s="46"/>
    </row>
    <row r="1657" ht="12.75">
      <c r="AL1657" s="46"/>
    </row>
    <row r="1658" ht="12.75">
      <c r="AL1658" s="46"/>
    </row>
    <row r="1659" ht="12.75">
      <c r="AL1659" s="46"/>
    </row>
    <row r="1660" ht="12.75">
      <c r="AL1660" s="46"/>
    </row>
    <row r="1661" ht="12.75">
      <c r="AL1661" s="46"/>
    </row>
    <row r="1662" ht="12.75">
      <c r="AL1662" s="46"/>
    </row>
    <row r="1663" ht="12.75">
      <c r="AL1663" s="46"/>
    </row>
    <row r="1664" ht="12.75">
      <c r="AL1664" s="46"/>
    </row>
    <row r="1665" ht="12.75">
      <c r="AL1665" s="46"/>
    </row>
    <row r="1666" ht="12.75">
      <c r="AL1666" s="46"/>
    </row>
    <row r="1670" ht="12.75">
      <c r="AL1670" s="46"/>
    </row>
    <row r="1671" ht="12.75">
      <c r="AL1671" s="46"/>
    </row>
    <row r="1672" ht="12.75">
      <c r="AL1672" s="46"/>
    </row>
    <row r="1673" ht="12.75">
      <c r="AL1673" s="46"/>
    </row>
    <row r="1674" ht="12.75">
      <c r="AL1674" s="46"/>
    </row>
    <row r="1675" ht="12.75">
      <c r="AL1675" s="46"/>
    </row>
    <row r="1709" ht="12.75">
      <c r="AL1709" s="46"/>
    </row>
    <row r="1710" ht="12.75">
      <c r="AL1710" s="46"/>
    </row>
    <row r="1711" ht="12.75">
      <c r="AL1711" s="46"/>
    </row>
    <row r="1712" ht="12.75">
      <c r="AL1712" s="46"/>
    </row>
    <row r="1713" ht="12.75">
      <c r="AL1713" s="46"/>
    </row>
    <row r="1714" ht="12.75">
      <c r="AL1714" s="46"/>
    </row>
    <row r="1715" ht="12.75">
      <c r="AL1715" s="46"/>
    </row>
    <row r="1716" ht="12.75">
      <c r="AL1716" s="46"/>
    </row>
    <row r="1717" ht="12.75">
      <c r="AL1717" s="46"/>
    </row>
    <row r="1718" ht="12.75">
      <c r="AL1718" s="46"/>
    </row>
    <row r="1719" ht="12.75">
      <c r="AL1719" s="46"/>
    </row>
    <row r="1720" ht="12.75">
      <c r="AL1720" s="46"/>
    </row>
    <row r="1721" ht="12.75">
      <c r="AL1721" s="46"/>
    </row>
    <row r="1722" ht="12.75">
      <c r="AL1722" s="46"/>
    </row>
    <row r="1723" ht="12.75">
      <c r="AL1723" s="46"/>
    </row>
    <row r="1724" ht="12.75">
      <c r="AL1724" s="46"/>
    </row>
    <row r="1725" ht="12.75">
      <c r="AL1725" s="46"/>
    </row>
    <row r="1726" ht="12.75">
      <c r="AL1726" s="46"/>
    </row>
    <row r="1727" ht="12.75">
      <c r="AL1727" s="46"/>
    </row>
    <row r="1728" ht="12.75">
      <c r="AL1728" s="46"/>
    </row>
    <row r="1729" ht="12.75">
      <c r="AL1729" s="46"/>
    </row>
    <row r="1730" ht="12.75">
      <c r="AL1730" s="46"/>
    </row>
    <row r="1731" ht="12.75">
      <c r="AL1731" s="46"/>
    </row>
    <row r="1732" ht="12.75">
      <c r="AL1732" s="46"/>
    </row>
    <row r="1735" ht="12.75">
      <c r="AL1735" s="46"/>
    </row>
    <row r="1738" ht="12.75">
      <c r="AL1738" s="46"/>
    </row>
    <row r="1739" ht="12.75">
      <c r="AL1739" s="46"/>
    </row>
    <row r="1740" ht="12.75">
      <c r="AL1740" s="46"/>
    </row>
    <row r="1742" ht="12.75">
      <c r="AL1742" s="46"/>
    </row>
    <row r="1744" ht="12.75">
      <c r="AL1744" s="46"/>
    </row>
    <row r="1745" ht="12.75">
      <c r="AL1745" s="46"/>
    </row>
    <row r="1746" ht="12.75">
      <c r="AL1746" s="46"/>
    </row>
    <row r="1747" ht="12.75">
      <c r="AL1747" s="46"/>
    </row>
    <row r="1748" ht="12.75">
      <c r="AL1748" s="46"/>
    </row>
    <row r="1750" ht="12.75">
      <c r="AL1750" s="46"/>
    </row>
    <row r="1753" ht="12.75">
      <c r="AL1753" s="46"/>
    </row>
    <row r="1754" ht="12.75">
      <c r="AL1754" s="46"/>
    </row>
    <row r="1755" ht="12.75">
      <c r="AL1755" s="46"/>
    </row>
    <row r="1756" ht="12.75">
      <c r="AL1756" s="46"/>
    </row>
    <row r="1758" ht="12.75">
      <c r="AL1758" s="46"/>
    </row>
    <row r="1760" ht="12.75">
      <c r="AL1760" s="46"/>
    </row>
    <row r="1762" ht="12.75">
      <c r="AL1762" s="46"/>
    </row>
    <row r="1763" ht="12.75">
      <c r="AL1763" s="46"/>
    </row>
    <row r="1764" ht="12.75">
      <c r="AL1764" s="46"/>
    </row>
    <row r="1766" ht="12.75">
      <c r="AL1766" s="46"/>
    </row>
    <row r="1767" ht="12.75">
      <c r="AL1767" s="46"/>
    </row>
    <row r="1768" ht="12.75">
      <c r="AL1768" s="46"/>
    </row>
    <row r="1769" ht="12.75">
      <c r="AL1769" s="46"/>
    </row>
    <row r="1770" ht="12.75">
      <c r="AL1770" s="46"/>
    </row>
    <row r="1771" ht="12.75">
      <c r="AL1771" s="46"/>
    </row>
    <row r="1772" ht="12.75">
      <c r="AL1772" s="46"/>
    </row>
    <row r="1773" ht="12.75">
      <c r="AL1773" s="46"/>
    </row>
    <row r="1774" ht="12.75">
      <c r="AL1774" s="46"/>
    </row>
    <row r="1775" ht="12.75">
      <c r="AL1775" s="46"/>
    </row>
    <row r="1776" ht="12.75">
      <c r="AL1776" s="46"/>
    </row>
    <row r="1777" ht="12.75">
      <c r="AL1777" s="46"/>
    </row>
    <row r="1778" ht="12.75">
      <c r="AL1778" s="46"/>
    </row>
    <row r="1779" ht="12.75">
      <c r="AL1779" s="46"/>
    </row>
    <row r="1780" ht="12.75">
      <c r="AL1780" s="46"/>
    </row>
    <row r="1781" ht="12.75">
      <c r="AL1781" s="46"/>
    </row>
    <row r="1782" ht="12.75">
      <c r="AL1782" s="46"/>
    </row>
    <row r="1783" ht="12.75">
      <c r="AL1783" s="46"/>
    </row>
    <row r="1784" ht="12.75">
      <c r="AL1784" s="46"/>
    </row>
    <row r="1785" ht="12.75">
      <c r="AL1785" s="46"/>
    </row>
    <row r="1786" ht="12.75">
      <c r="AL1786" s="46"/>
    </row>
    <row r="1787" ht="12.75">
      <c r="AL1787" s="46"/>
    </row>
    <row r="1788" ht="12.75">
      <c r="AL1788" s="46"/>
    </row>
    <row r="1789" ht="12.75">
      <c r="AL1789" s="46"/>
    </row>
    <row r="1790" ht="12.75">
      <c r="AL1790" s="46"/>
    </row>
    <row r="1791" ht="12.75">
      <c r="AL1791" s="46"/>
    </row>
    <row r="1792" ht="12.75">
      <c r="AL1792" s="46"/>
    </row>
    <row r="1793" ht="12.75">
      <c r="AL1793" s="46"/>
    </row>
    <row r="1794" ht="12.75">
      <c r="AL1794" s="46"/>
    </row>
    <row r="1795" ht="12.75">
      <c r="AL1795" s="46"/>
    </row>
    <row r="1796" ht="12.75">
      <c r="AL1796" s="46"/>
    </row>
    <row r="1797" ht="12.75">
      <c r="AL1797" s="46"/>
    </row>
    <row r="1798" ht="12.75">
      <c r="AL1798" s="46"/>
    </row>
    <row r="1799" ht="12.75">
      <c r="AL1799" s="46"/>
    </row>
    <row r="1800" ht="12.75">
      <c r="AL1800" s="46"/>
    </row>
    <row r="1801" ht="12.75">
      <c r="AL1801" s="46"/>
    </row>
    <row r="1802" ht="12.75">
      <c r="AL1802" s="46"/>
    </row>
    <row r="1803" ht="12.75">
      <c r="AL1803" s="46"/>
    </row>
    <row r="1804" ht="12.75">
      <c r="AL1804" s="46"/>
    </row>
    <row r="1805" ht="12.75">
      <c r="AL1805" s="46"/>
    </row>
    <row r="1806" ht="12.75">
      <c r="AL1806" s="46"/>
    </row>
    <row r="1807" ht="12.75">
      <c r="AL1807" s="46"/>
    </row>
    <row r="1808" ht="12.75">
      <c r="AL1808" s="46"/>
    </row>
    <row r="1809" ht="12.75">
      <c r="AL1809" s="46"/>
    </row>
    <row r="1810" ht="12.75">
      <c r="AL1810" s="46"/>
    </row>
    <row r="1811" ht="12.75">
      <c r="AL1811" s="46"/>
    </row>
    <row r="1812" ht="12.75">
      <c r="AL1812" s="46"/>
    </row>
    <row r="1813" ht="12.75">
      <c r="AL1813" s="46"/>
    </row>
    <row r="1814" ht="12.75">
      <c r="AL1814" s="46"/>
    </row>
    <row r="1815" ht="12.75">
      <c r="AL1815" s="46"/>
    </row>
    <row r="1816" ht="12.75">
      <c r="AL1816" s="46"/>
    </row>
    <row r="1817" ht="12.75">
      <c r="AL1817" s="46"/>
    </row>
    <row r="1818" ht="12.75">
      <c r="AL1818" s="46"/>
    </row>
    <row r="1819" ht="12.75">
      <c r="AL1819" s="46"/>
    </row>
    <row r="1820" ht="12.75">
      <c r="AL1820" s="46"/>
    </row>
    <row r="1821" ht="12.75">
      <c r="AL1821" s="46"/>
    </row>
    <row r="1822" ht="12.75">
      <c r="AL1822" s="46"/>
    </row>
    <row r="1824" ht="12.75">
      <c r="AL1824" s="46"/>
    </row>
    <row r="1825" ht="12.75">
      <c r="AL1825" s="46"/>
    </row>
    <row r="1826" ht="12.75">
      <c r="AL1826" s="46"/>
    </row>
    <row r="1827" ht="12.75">
      <c r="AL1827" s="46"/>
    </row>
    <row r="1828" ht="12.75">
      <c r="AL1828" s="46"/>
    </row>
    <row r="1829" ht="12.75">
      <c r="AL1829" s="46"/>
    </row>
    <row r="1830" ht="12.75">
      <c r="AL1830" s="46"/>
    </row>
    <row r="1831" ht="12.75">
      <c r="AL1831" s="46"/>
    </row>
    <row r="1832" ht="12.75">
      <c r="AL1832" s="46"/>
    </row>
    <row r="1833" ht="12.75">
      <c r="AL1833" s="46"/>
    </row>
    <row r="1834" ht="12.75">
      <c r="AL1834" s="46"/>
    </row>
    <row r="1835" ht="12.75">
      <c r="AL1835" s="46"/>
    </row>
    <row r="1836" ht="12.75">
      <c r="AL1836" s="46"/>
    </row>
    <row r="1837" ht="12.75">
      <c r="AL1837" s="46"/>
    </row>
    <row r="1839" ht="12.75">
      <c r="AL1839" s="46"/>
    </row>
    <row r="1840" ht="12.75">
      <c r="AL1840" s="46"/>
    </row>
    <row r="1841" ht="12.75">
      <c r="AL1841" s="46"/>
    </row>
    <row r="1842" ht="12.75">
      <c r="AL1842" s="46"/>
    </row>
    <row r="1843" ht="12.75">
      <c r="AL1843" s="46"/>
    </row>
    <row r="1845" ht="12.75">
      <c r="AL1845" s="46"/>
    </row>
    <row r="1846" ht="12.75">
      <c r="AL1846" s="46"/>
    </row>
    <row r="1847" ht="12.75">
      <c r="AL1847" s="46"/>
    </row>
    <row r="1848" ht="12.75">
      <c r="AL1848" s="46"/>
    </row>
    <row r="1849" ht="12.75">
      <c r="AL1849" s="46"/>
    </row>
    <row r="1850" ht="12.75">
      <c r="AL1850" s="46"/>
    </row>
    <row r="1851" ht="12.75">
      <c r="AL1851" s="46"/>
    </row>
    <row r="1852" ht="12.75">
      <c r="AL1852" s="46"/>
    </row>
    <row r="1853" ht="12.75">
      <c r="AL1853" s="46"/>
    </row>
    <row r="1854" ht="12.75">
      <c r="AL1854" s="46"/>
    </row>
    <row r="1856" ht="12.75">
      <c r="AL1856" s="46"/>
    </row>
    <row r="1857" ht="12.75">
      <c r="AL1857" s="46"/>
    </row>
    <row r="1858" ht="12.75">
      <c r="AL1858" s="46"/>
    </row>
    <row r="1859" ht="12.75">
      <c r="AL1859" s="46"/>
    </row>
    <row r="1860" ht="12.75">
      <c r="AL1860" s="46"/>
    </row>
    <row r="1861" ht="12.75">
      <c r="AL1861" s="46"/>
    </row>
    <row r="1862" ht="12.75">
      <c r="AL1862" s="46"/>
    </row>
    <row r="1863" ht="12.75">
      <c r="AL1863" s="46"/>
    </row>
    <row r="1864" ht="12.75">
      <c r="AL1864" s="46"/>
    </row>
    <row r="1865" ht="12.75">
      <c r="AL1865" s="46"/>
    </row>
    <row r="1866" ht="12.75">
      <c r="AL1866" s="46"/>
    </row>
    <row r="1867" ht="12.75">
      <c r="AL1867" s="46"/>
    </row>
    <row r="1868" ht="12.75">
      <c r="AL1868" s="46"/>
    </row>
    <row r="1869" ht="12.75">
      <c r="AL1869" s="46"/>
    </row>
    <row r="1870" ht="12.75">
      <c r="AL1870" s="46"/>
    </row>
    <row r="1871" ht="12.75">
      <c r="AL1871" s="46"/>
    </row>
    <row r="1872" ht="12.75">
      <c r="AL1872" s="46"/>
    </row>
    <row r="1875" ht="12.75">
      <c r="AL1875" s="46"/>
    </row>
    <row r="1876" ht="12.75">
      <c r="AL1876" s="46"/>
    </row>
    <row r="1877" ht="12.75">
      <c r="AL1877" s="46"/>
    </row>
    <row r="1878" ht="12.75">
      <c r="AL1878" s="46"/>
    </row>
    <row r="1879" ht="12.75">
      <c r="AL1879" s="46"/>
    </row>
    <row r="1880" ht="12.75">
      <c r="AL1880" s="46"/>
    </row>
    <row r="1881" ht="12.75">
      <c r="AL1881" s="46"/>
    </row>
    <row r="1882" ht="12.75">
      <c r="AL1882" s="46"/>
    </row>
    <row r="1884" ht="12.75">
      <c r="AL1884" s="46"/>
    </row>
    <row r="1885" ht="12.75">
      <c r="AL1885" s="46"/>
    </row>
    <row r="1886" ht="12.75">
      <c r="AL1886" s="46"/>
    </row>
    <row r="1887" ht="12.75">
      <c r="AL1887" s="46"/>
    </row>
    <row r="1888" ht="12.75">
      <c r="AL1888" s="46"/>
    </row>
    <row r="1889" ht="12.75">
      <c r="AL1889" s="46"/>
    </row>
    <row r="1890" ht="12.75">
      <c r="AL1890" s="46"/>
    </row>
    <row r="1891" ht="12.75">
      <c r="AL1891" s="46"/>
    </row>
    <row r="1892" ht="12.75">
      <c r="AL1892" s="46"/>
    </row>
    <row r="1893" ht="12.75">
      <c r="AL1893" s="46"/>
    </row>
    <row r="1896" ht="12.75">
      <c r="AL1896" s="46"/>
    </row>
    <row r="1897" ht="12.75">
      <c r="AL1897" s="46"/>
    </row>
    <row r="1898" ht="12.75">
      <c r="AL1898" s="46"/>
    </row>
    <row r="1899" ht="12.75">
      <c r="AL1899" s="46"/>
    </row>
    <row r="1900" ht="12.75">
      <c r="AL1900" s="46"/>
    </row>
    <row r="1901" ht="12.75">
      <c r="AL1901" s="46"/>
    </row>
    <row r="1902" ht="12.75">
      <c r="AL1902" s="46"/>
    </row>
    <row r="1903" ht="12.75">
      <c r="AL1903" s="46"/>
    </row>
    <row r="1904" ht="12.75">
      <c r="AL1904" s="46"/>
    </row>
    <row r="1905" ht="12.75">
      <c r="AL1905" s="46"/>
    </row>
    <row r="1906" ht="12.75">
      <c r="AL1906" s="46"/>
    </row>
    <row r="1907" ht="12.75">
      <c r="AL1907" s="46"/>
    </row>
    <row r="1908" ht="12.75">
      <c r="AL1908" s="46"/>
    </row>
    <row r="1909" ht="12.75">
      <c r="AL1909" s="46"/>
    </row>
    <row r="1910" ht="12.75">
      <c r="AL1910" s="46"/>
    </row>
    <row r="1911" ht="12.75">
      <c r="AL1911" s="46"/>
    </row>
    <row r="1912" ht="12.75">
      <c r="AL1912" s="46"/>
    </row>
    <row r="1913" ht="12.75">
      <c r="AL1913" s="46"/>
    </row>
    <row r="1914" ht="12.75">
      <c r="AL1914" s="46"/>
    </row>
    <row r="1915" ht="12.75">
      <c r="AL1915" s="46"/>
    </row>
    <row r="1916" ht="12.75">
      <c r="AL1916" s="46"/>
    </row>
    <row r="1917" ht="12.75">
      <c r="AL1917" s="46"/>
    </row>
    <row r="1918" ht="12.75">
      <c r="AL1918" s="46"/>
    </row>
    <row r="1919" ht="12.75">
      <c r="AL1919" s="46"/>
    </row>
    <row r="1920" ht="12.75">
      <c r="AL1920" s="46"/>
    </row>
    <row r="1921" ht="12.75">
      <c r="AL1921" s="46"/>
    </row>
    <row r="1922" ht="12.75">
      <c r="AL1922" s="46"/>
    </row>
    <row r="1923" ht="12.75">
      <c r="AL1923" s="46"/>
    </row>
    <row r="1925" ht="12.75">
      <c r="AL1925" s="46"/>
    </row>
    <row r="1926" ht="12.75">
      <c r="AL1926" s="46"/>
    </row>
    <row r="1927" ht="12.75">
      <c r="AL1927" s="46"/>
    </row>
    <row r="1928" ht="12.75">
      <c r="AL1928" s="46"/>
    </row>
    <row r="1929" ht="12.75">
      <c r="AL1929" s="46"/>
    </row>
    <row r="1930" ht="12.75">
      <c r="AL1930" s="46"/>
    </row>
    <row r="1931" ht="12.75">
      <c r="AL1931" s="46"/>
    </row>
    <row r="1932" ht="12.75">
      <c r="AL1932" s="46"/>
    </row>
    <row r="1933" ht="12.75">
      <c r="AL1933" s="46"/>
    </row>
    <row r="1934" ht="12.75">
      <c r="AL1934" s="46"/>
    </row>
    <row r="1935" ht="12.75">
      <c r="AL1935" s="46"/>
    </row>
    <row r="1936" ht="12.75">
      <c r="AL1936" s="46"/>
    </row>
    <row r="1937" ht="12.75">
      <c r="AL1937" s="46"/>
    </row>
    <row r="1938" ht="12.75">
      <c r="AL1938" s="46"/>
    </row>
    <row r="1939" ht="12.75">
      <c r="AL1939" s="46"/>
    </row>
    <row r="1940" ht="12.75">
      <c r="AL1940" s="46"/>
    </row>
    <row r="1941" ht="12.75">
      <c r="AL1941" s="46"/>
    </row>
    <row r="1942" ht="12.75">
      <c r="AL1942" s="46"/>
    </row>
    <row r="1943" ht="12.75">
      <c r="AL1943" s="46"/>
    </row>
    <row r="1944" ht="12.75">
      <c r="AL1944" s="46"/>
    </row>
    <row r="1945" ht="12.75">
      <c r="AL1945" s="46"/>
    </row>
    <row r="1946" ht="12.75">
      <c r="AL1946" s="46"/>
    </row>
    <row r="1947" ht="12.75">
      <c r="AL1947" s="46"/>
    </row>
    <row r="1948" ht="12.75">
      <c r="AL1948" s="46"/>
    </row>
    <row r="1951" ht="12.75">
      <c r="AL1951" s="46"/>
    </row>
    <row r="1955" ht="12.75">
      <c r="AL1955" s="46"/>
    </row>
    <row r="1956" ht="12.75">
      <c r="AL1956" s="46"/>
    </row>
    <row r="1957" ht="12.75">
      <c r="AL1957" s="46"/>
    </row>
    <row r="1958" ht="12.75">
      <c r="AL1958" s="46"/>
    </row>
    <row r="1959" ht="12.75">
      <c r="AL1959" s="46"/>
    </row>
    <row r="1960" ht="12.75">
      <c r="AL1960" s="46"/>
    </row>
    <row r="1961" ht="12.75">
      <c r="AL1961" s="46"/>
    </row>
    <row r="1962" ht="12.75">
      <c r="AL1962" s="46"/>
    </row>
    <row r="1963" ht="12.75">
      <c r="AL1963" s="46"/>
    </row>
    <row r="1964" ht="12.75">
      <c r="AL1964" s="46"/>
    </row>
    <row r="1965" ht="12.75">
      <c r="AL1965" s="46"/>
    </row>
    <row r="1966" ht="12.75">
      <c r="AL1966" s="46"/>
    </row>
    <row r="1967" ht="12.75">
      <c r="AL1967" s="46"/>
    </row>
    <row r="1968" ht="12.75">
      <c r="AL1968" s="46"/>
    </row>
    <row r="1969" ht="12.75">
      <c r="AL1969" s="46"/>
    </row>
    <row r="1970" ht="12.75">
      <c r="AL1970" s="46"/>
    </row>
    <row r="1971" ht="12.75">
      <c r="AL1971" s="46"/>
    </row>
    <row r="1972" ht="12.75">
      <c r="AL1972" s="46"/>
    </row>
    <row r="1973" ht="12.75">
      <c r="AL1973" s="46"/>
    </row>
    <row r="1974" ht="12.75">
      <c r="AL1974" s="46"/>
    </row>
    <row r="1975" ht="12.75">
      <c r="AL1975" s="46"/>
    </row>
    <row r="1976" ht="12.75">
      <c r="AL1976" s="46"/>
    </row>
    <row r="1977" ht="12.75">
      <c r="AL1977" s="46"/>
    </row>
    <row r="1981" ht="12.75">
      <c r="AL1981" s="46"/>
    </row>
    <row r="1982" ht="12.75">
      <c r="AL1982" s="46"/>
    </row>
    <row r="1984" ht="12.75">
      <c r="AL1984" s="46"/>
    </row>
    <row r="1985" ht="12.75">
      <c r="AL1985" s="46"/>
    </row>
    <row r="1986" ht="12.75">
      <c r="AL1986" s="46"/>
    </row>
    <row r="1987" ht="12.75">
      <c r="AL1987" s="46"/>
    </row>
    <row r="1988" ht="12.75">
      <c r="AL1988" s="46"/>
    </row>
    <row r="1989" ht="12.75">
      <c r="AL1989" s="46"/>
    </row>
    <row r="1990" ht="12.75">
      <c r="AL1990" s="46"/>
    </row>
    <row r="1991" ht="12.75">
      <c r="AL1991" s="46"/>
    </row>
    <row r="1992" ht="12.75">
      <c r="AL1992" s="46"/>
    </row>
    <row r="1993" ht="12.75">
      <c r="AL1993" s="46"/>
    </row>
    <row r="1994" ht="12.75">
      <c r="AL1994" s="46"/>
    </row>
    <row r="1995" ht="12.75">
      <c r="AL1995" s="46"/>
    </row>
    <row r="1996" ht="12.75">
      <c r="AL1996" s="46"/>
    </row>
    <row r="1997" ht="12.75">
      <c r="AL1997" s="46"/>
    </row>
    <row r="1998" ht="12.75">
      <c r="AL1998" s="46"/>
    </row>
    <row r="1999" ht="12.75">
      <c r="AL1999" s="46"/>
    </row>
    <row r="2000" ht="12.75">
      <c r="AL2000" s="46"/>
    </row>
    <row r="2002" ht="12.75">
      <c r="AL2002" s="46"/>
    </row>
    <row r="2003" ht="12.75">
      <c r="AL2003" s="46"/>
    </row>
    <row r="2004" ht="12.75">
      <c r="AL2004" s="46"/>
    </row>
    <row r="2007" ht="12.75">
      <c r="AL2007" s="46"/>
    </row>
    <row r="2009" ht="12.75">
      <c r="AL2009" s="46"/>
    </row>
    <row r="2016" ht="12.75">
      <c r="AL2016" s="46"/>
    </row>
    <row r="2021" ht="12.75">
      <c r="AL2021" s="46"/>
    </row>
    <row r="2025" ht="12.75">
      <c r="AL2025" s="46"/>
    </row>
    <row r="2027" ht="12.75">
      <c r="AL2027" s="46"/>
    </row>
    <row r="2029" ht="12.75">
      <c r="AL2029" s="46"/>
    </row>
    <row r="2031" ht="12.75">
      <c r="AL2031" s="46"/>
    </row>
    <row r="2033" ht="12.75">
      <c r="AL2033" s="46"/>
    </row>
    <row r="2034" ht="12.75">
      <c r="AL2034" s="46"/>
    </row>
    <row r="2035" ht="12.75">
      <c r="AL2035" s="46"/>
    </row>
    <row r="2037" ht="12.75">
      <c r="AL2037" s="46"/>
    </row>
    <row r="2040" ht="12.75">
      <c r="AL2040" s="46"/>
    </row>
    <row r="2043" ht="12.75">
      <c r="AL2043" s="46"/>
    </row>
    <row r="2050" ht="12.75">
      <c r="AL2050" s="46"/>
    </row>
    <row r="2052" ht="12.75">
      <c r="AL2052" s="46"/>
    </row>
    <row r="2053" ht="12.75">
      <c r="AL2053" s="46"/>
    </row>
    <row r="2054" ht="12.75">
      <c r="AL2054" s="46"/>
    </row>
    <row r="2056" ht="12.75">
      <c r="AL2056" s="46"/>
    </row>
    <row r="2057" ht="12.75">
      <c r="AL2057" s="46"/>
    </row>
    <row r="2059" ht="12.75">
      <c r="AL2059" s="46"/>
    </row>
    <row r="2063" ht="12.75">
      <c r="AL2063" s="46"/>
    </row>
    <row r="2064" ht="12.75">
      <c r="AL2064" s="46"/>
    </row>
    <row r="2065" ht="12.75">
      <c r="AL2065" s="46"/>
    </row>
    <row r="2066" ht="12.75">
      <c r="AL2066" s="46"/>
    </row>
    <row r="2068" ht="12.75">
      <c r="AL2068" s="46"/>
    </row>
    <row r="2071" ht="12.75">
      <c r="AL2071" s="46"/>
    </row>
    <row r="2072" ht="12.75">
      <c r="AL2072" s="46"/>
    </row>
    <row r="2073" ht="12.75">
      <c r="AL2073" s="46"/>
    </row>
    <row r="2074" ht="12.75">
      <c r="AL2074" s="46"/>
    </row>
    <row r="2075" ht="12.75">
      <c r="AL2075" s="46"/>
    </row>
    <row r="2076" ht="12.75">
      <c r="AL2076" s="46"/>
    </row>
    <row r="2077" ht="12.75">
      <c r="AL2077" s="46"/>
    </row>
    <row r="2078" ht="12.75">
      <c r="AL2078" s="46"/>
    </row>
    <row r="2080" ht="12.75">
      <c r="AL2080" s="46"/>
    </row>
    <row r="2081" ht="12.75">
      <c r="AL2081" s="46"/>
    </row>
    <row r="2082" ht="12.75">
      <c r="AL2082" s="46"/>
    </row>
    <row r="2083" ht="12.75">
      <c r="AL2083" s="46"/>
    </row>
    <row r="2084" ht="12.75">
      <c r="AL2084" s="46"/>
    </row>
    <row r="2085" ht="12.75">
      <c r="AL2085" s="46"/>
    </row>
    <row r="2086" ht="12.75">
      <c r="AL2086" s="46"/>
    </row>
    <row r="2087" ht="12.75">
      <c r="AL2087" s="46"/>
    </row>
    <row r="2090" ht="12.75">
      <c r="AL2090" s="46"/>
    </row>
    <row r="2092" ht="12.75">
      <c r="AL2092" s="46"/>
    </row>
    <row r="2094" ht="12.75">
      <c r="AL2094" s="46"/>
    </row>
    <row r="2096" ht="12.75">
      <c r="AL2096" s="46"/>
    </row>
    <row r="2097" ht="12.75">
      <c r="AL2097" s="46"/>
    </row>
    <row r="2098" ht="12.75">
      <c r="AL2098" s="46"/>
    </row>
    <row r="2099" ht="12.75">
      <c r="AL2099" s="46"/>
    </row>
    <row r="2101" ht="12.75">
      <c r="AL2101" s="46"/>
    </row>
    <row r="2102" ht="12.75">
      <c r="AL2102" s="46"/>
    </row>
    <row r="2103" ht="12.75">
      <c r="AL2103" s="46"/>
    </row>
    <row r="2104" ht="12.75">
      <c r="AL2104" s="46"/>
    </row>
    <row r="2105" ht="12.75">
      <c r="AL2105" s="46"/>
    </row>
    <row r="2106" ht="12.75">
      <c r="AL2106" s="46"/>
    </row>
    <row r="2107" ht="12.75">
      <c r="AL2107" s="46"/>
    </row>
    <row r="2108" ht="12.75">
      <c r="AL2108" s="46"/>
    </row>
    <row r="2109" ht="12.75">
      <c r="AL2109" s="46"/>
    </row>
    <row r="2111" ht="12.75">
      <c r="AL2111" s="46"/>
    </row>
    <row r="2113" ht="12.75">
      <c r="AL2113" s="46"/>
    </row>
    <row r="2114" ht="12.75">
      <c r="AL2114" s="46"/>
    </row>
    <row r="2116" ht="12.75">
      <c r="AL2116" s="46"/>
    </row>
    <row r="2118" ht="12.75">
      <c r="AL2118" s="46"/>
    </row>
    <row r="2120" ht="12.75">
      <c r="AL2120" s="46"/>
    </row>
    <row r="2124" ht="12.75">
      <c r="AL2124" s="46"/>
    </row>
    <row r="2125" ht="12.75">
      <c r="AL2125" s="46"/>
    </row>
    <row r="2126" ht="12.75">
      <c r="AL2126" s="46"/>
    </row>
    <row r="2128" ht="12.75">
      <c r="AL2128" s="46"/>
    </row>
    <row r="2129" ht="12.75">
      <c r="AL2129" s="46"/>
    </row>
    <row r="2131" ht="12.75">
      <c r="AL2131" s="46"/>
    </row>
    <row r="2132" ht="12.75">
      <c r="AL2132" s="46"/>
    </row>
    <row r="2133" ht="12.75">
      <c r="AL2133" s="46"/>
    </row>
    <row r="2134" ht="12.75">
      <c r="AL2134" s="46"/>
    </row>
    <row r="2135" ht="12.75">
      <c r="AL2135" s="46"/>
    </row>
    <row r="2136" ht="12.75">
      <c r="AL2136" s="46"/>
    </row>
    <row r="2137" ht="12.75">
      <c r="AL2137" s="46"/>
    </row>
    <row r="2138" ht="12.75">
      <c r="AL2138" s="46"/>
    </row>
    <row r="2139" ht="12.75">
      <c r="AL2139" s="46"/>
    </row>
    <row r="2140" ht="12.75">
      <c r="AL2140" s="46"/>
    </row>
    <row r="2141" ht="12.75">
      <c r="AL2141" s="46"/>
    </row>
    <row r="2142" ht="12.75">
      <c r="AL2142" s="46"/>
    </row>
    <row r="2143" ht="12.75">
      <c r="AL2143" s="46"/>
    </row>
    <row r="2144" ht="12.75">
      <c r="AL2144" s="46"/>
    </row>
    <row r="2153" ht="12.75">
      <c r="AL2153" s="46"/>
    </row>
    <row r="2154" ht="12.75">
      <c r="AL2154" s="46"/>
    </row>
    <row r="2155" ht="12.75">
      <c r="AL2155" s="46"/>
    </row>
    <row r="2156" ht="12.75">
      <c r="AL2156" s="46"/>
    </row>
    <row r="2157" ht="12.75">
      <c r="AL2157" s="46"/>
    </row>
    <row r="2158" ht="12.75">
      <c r="AL2158" s="46"/>
    </row>
    <row r="2159" ht="12.75">
      <c r="AL2159" s="46"/>
    </row>
    <row r="2160" ht="12.75">
      <c r="AL2160" s="46"/>
    </row>
    <row r="2161" ht="12.75">
      <c r="AL2161" s="46"/>
    </row>
    <row r="2162" ht="12.75">
      <c r="AL2162" s="46"/>
    </row>
    <row r="2164" ht="12.75">
      <c r="AL2164" s="46"/>
    </row>
    <row r="2166" ht="12.75">
      <c r="AL2166" s="46"/>
    </row>
    <row r="2167" ht="12.75">
      <c r="AL2167" s="46"/>
    </row>
    <row r="2168" ht="12.75">
      <c r="AL2168" s="46"/>
    </row>
    <row r="2169" ht="12.75">
      <c r="AL2169" s="46"/>
    </row>
    <row r="2171" ht="12.75">
      <c r="AL2171" s="46"/>
    </row>
    <row r="2172" ht="12.75">
      <c r="AL2172" s="46"/>
    </row>
    <row r="2173" ht="12.75">
      <c r="AL2173" s="46"/>
    </row>
    <row r="2174" ht="12.75">
      <c r="AL2174" s="46"/>
    </row>
    <row r="2175" ht="12.75">
      <c r="AL2175" s="46"/>
    </row>
    <row r="2176" ht="12.75">
      <c r="AL2176" s="46"/>
    </row>
    <row r="2177" ht="12.75">
      <c r="AL2177" s="46"/>
    </row>
    <row r="2178" ht="12.75">
      <c r="AL2178" s="46"/>
    </row>
    <row r="2179" ht="12.75">
      <c r="AL2179" s="46"/>
    </row>
    <row r="2180" ht="12.75">
      <c r="AL2180" s="46"/>
    </row>
    <row r="2181" ht="12.75">
      <c r="AL2181" s="46"/>
    </row>
    <row r="2182" ht="12.75">
      <c r="AL2182" s="46"/>
    </row>
    <row r="2183" ht="12.75">
      <c r="AL2183" s="46"/>
    </row>
    <row r="2185" ht="12.75">
      <c r="AL2185" s="46"/>
    </row>
    <row r="2189" ht="12.75">
      <c r="AL2189" s="46"/>
    </row>
    <row r="2190" ht="12.75">
      <c r="AL2190" s="46"/>
    </row>
    <row r="2193" ht="12.75">
      <c r="AL2193" s="46"/>
    </row>
    <row r="2195" ht="12.75">
      <c r="AL2195" s="46"/>
    </row>
    <row r="2197" ht="12.75">
      <c r="AL2197" s="46"/>
    </row>
    <row r="2198" ht="12.75">
      <c r="AL2198" s="46"/>
    </row>
    <row r="2199" ht="12.75">
      <c r="AL2199" s="46"/>
    </row>
    <row r="2200" ht="12.75">
      <c r="AL2200" s="46"/>
    </row>
    <row r="2203" ht="12.75">
      <c r="AL2203" s="46"/>
    </row>
    <row r="2205" ht="12.75">
      <c r="AL2205" s="46"/>
    </row>
    <row r="2206" ht="12.75">
      <c r="AL2206" s="46"/>
    </row>
    <row r="2207" ht="12.75">
      <c r="AL2207" s="46"/>
    </row>
    <row r="2208" ht="12.75">
      <c r="AL2208" s="46"/>
    </row>
    <row r="2209" ht="12.75">
      <c r="AL2209" s="46"/>
    </row>
    <row r="2210" ht="12.75">
      <c r="AL2210" s="46"/>
    </row>
    <row r="2211" ht="12.75">
      <c r="AL2211" s="46"/>
    </row>
    <row r="2212" ht="12.75">
      <c r="AL2212" s="46"/>
    </row>
    <row r="2213" ht="12.75">
      <c r="AL2213" s="46"/>
    </row>
    <row r="2214" ht="12.75">
      <c r="AL2214" s="46"/>
    </row>
    <row r="2215" ht="12.75">
      <c r="AL2215" s="46"/>
    </row>
    <row r="2216" ht="12.75">
      <c r="AL2216" s="46"/>
    </row>
    <row r="2217" ht="12.75">
      <c r="AL2217" s="46"/>
    </row>
    <row r="2218" ht="12.75">
      <c r="AL2218" s="46"/>
    </row>
    <row r="2219" ht="12.75">
      <c r="AL2219" s="46"/>
    </row>
    <row r="2220" ht="12.75">
      <c r="AL2220" s="46"/>
    </row>
    <row r="2222" ht="12.75">
      <c r="AL2222" s="46"/>
    </row>
    <row r="2223" ht="12.75">
      <c r="AL2223" s="46"/>
    </row>
    <row r="2224" ht="12.75">
      <c r="AL2224" s="46"/>
    </row>
    <row r="2225" ht="12.75">
      <c r="AL2225" s="46"/>
    </row>
    <row r="2226" ht="12.75">
      <c r="AL2226" s="46"/>
    </row>
    <row r="2227" ht="12.75">
      <c r="AL2227" s="46"/>
    </row>
    <row r="2228" ht="12.75">
      <c r="AL2228" s="46"/>
    </row>
    <row r="2229" ht="12.75">
      <c r="AL2229" s="46"/>
    </row>
    <row r="2230" ht="12.75">
      <c r="AL2230" s="46"/>
    </row>
    <row r="2232" ht="12.75">
      <c r="AL2232" s="46"/>
    </row>
    <row r="2233" ht="12.75">
      <c r="AL2233" s="46"/>
    </row>
    <row r="2235" ht="12.75">
      <c r="AL2235" s="46"/>
    </row>
    <row r="2236" ht="12.75">
      <c r="AL2236" s="46"/>
    </row>
    <row r="2237" ht="12.75">
      <c r="AL2237" s="46"/>
    </row>
    <row r="2238" ht="12.75">
      <c r="AL2238" s="46"/>
    </row>
    <row r="2239" ht="12.75">
      <c r="AL2239" s="46"/>
    </row>
    <row r="2240" ht="12.75">
      <c r="AL2240" s="46"/>
    </row>
    <row r="2241" ht="12.75">
      <c r="AL2241" s="46"/>
    </row>
    <row r="2242" ht="12.75">
      <c r="AL2242" s="46"/>
    </row>
    <row r="2243" ht="12.75">
      <c r="AL2243" s="46"/>
    </row>
    <row r="2244" ht="12.75">
      <c r="AL2244" s="46"/>
    </row>
    <row r="2245" ht="12.75">
      <c r="AL2245" s="46"/>
    </row>
    <row r="2246" ht="12.75">
      <c r="AL2246" s="46"/>
    </row>
    <row r="2247" ht="12.75">
      <c r="AL2247" s="46"/>
    </row>
    <row r="2249" ht="12.75">
      <c r="AL2249" s="46"/>
    </row>
    <row r="2250" ht="12.75">
      <c r="AL2250" s="46"/>
    </row>
    <row r="2251" ht="12.75">
      <c r="AL2251" s="46"/>
    </row>
    <row r="2252" ht="12.75">
      <c r="AL2252" s="46"/>
    </row>
    <row r="2254" ht="12.75">
      <c r="AL2254" s="46"/>
    </row>
    <row r="2255" ht="12.75">
      <c r="AL2255" s="46"/>
    </row>
    <row r="2256" ht="12.75">
      <c r="AL2256" s="46"/>
    </row>
    <row r="2257" ht="12.75">
      <c r="AL2257" s="46"/>
    </row>
    <row r="2258" ht="12.75">
      <c r="AL2258" s="46"/>
    </row>
    <row r="2259" ht="12.75">
      <c r="AL2259" s="46"/>
    </row>
    <row r="2260" ht="12.75">
      <c r="AL2260" s="46"/>
    </row>
    <row r="2261" ht="12.75">
      <c r="AL2261" s="46"/>
    </row>
    <row r="2262" ht="12.75">
      <c r="AL2262" s="46"/>
    </row>
    <row r="2263" ht="12.75">
      <c r="AL2263" s="46"/>
    </row>
    <row r="2264" ht="12.75">
      <c r="AL2264" s="46"/>
    </row>
    <row r="2265" ht="12.75">
      <c r="AL2265" s="46"/>
    </row>
    <row r="2266" ht="12.75">
      <c r="AL2266" s="46"/>
    </row>
    <row r="2267" ht="12.75">
      <c r="AL2267" s="46"/>
    </row>
    <row r="2268" ht="12.75">
      <c r="AL2268" s="46"/>
    </row>
    <row r="2270" ht="12.75">
      <c r="AL2270" s="46"/>
    </row>
    <row r="2271" ht="12.75">
      <c r="AL2271" s="46"/>
    </row>
    <row r="2272" ht="12.75">
      <c r="AL2272" s="46"/>
    </row>
    <row r="2273" ht="12.75">
      <c r="AL2273" s="46"/>
    </row>
    <row r="2274" ht="12.75">
      <c r="AL2274" s="46"/>
    </row>
    <row r="2275" ht="12.75">
      <c r="AL2275" s="46"/>
    </row>
    <row r="2276" ht="12.75">
      <c r="AL2276" s="46"/>
    </row>
    <row r="2277" ht="12.75">
      <c r="AL2277" s="46"/>
    </row>
    <row r="2278" ht="12.75">
      <c r="AL2278" s="46"/>
    </row>
    <row r="2279" ht="12.75">
      <c r="AL2279" s="46"/>
    </row>
    <row r="2280" ht="12.75">
      <c r="AL2280" s="46"/>
    </row>
    <row r="2281" ht="12.75">
      <c r="AL2281" s="46"/>
    </row>
    <row r="2282" ht="12.75">
      <c r="AL2282" s="46"/>
    </row>
    <row r="2283" ht="12.75">
      <c r="AL2283" s="46"/>
    </row>
    <row r="2284" ht="12.75">
      <c r="AL2284" s="46"/>
    </row>
    <row r="2285" ht="12.75">
      <c r="AL2285" s="46"/>
    </row>
    <row r="2286" ht="12.75">
      <c r="AL2286" s="46"/>
    </row>
    <row r="2287" ht="12.75">
      <c r="AL2287" s="46"/>
    </row>
    <row r="2288" ht="12.75">
      <c r="AL2288" s="46"/>
    </row>
    <row r="2289" ht="12.75">
      <c r="AL2289" s="46"/>
    </row>
    <row r="2290" ht="12.75">
      <c r="AL2290" s="46"/>
    </row>
    <row r="2291" ht="12.75">
      <c r="AL2291" s="46"/>
    </row>
    <row r="2292" ht="12.75">
      <c r="AL2292" s="46"/>
    </row>
    <row r="2293" ht="12.75">
      <c r="AL2293" s="46"/>
    </row>
    <row r="2294" ht="12.75">
      <c r="AL2294" s="46"/>
    </row>
    <row r="2295" ht="12.75">
      <c r="AL2295" s="46"/>
    </row>
    <row r="2296" ht="12.75">
      <c r="AL2296" s="46"/>
    </row>
    <row r="2297" ht="12.75">
      <c r="AL2297" s="46"/>
    </row>
    <row r="2299" ht="12.75">
      <c r="AL2299" s="46"/>
    </row>
    <row r="2300" ht="12.75">
      <c r="AL2300" s="55"/>
    </row>
    <row r="2301" ht="12.75">
      <c r="AL2301" s="46"/>
    </row>
    <row r="2302" ht="12.75">
      <c r="AL2302" s="46"/>
    </row>
    <row r="2303" ht="12.75">
      <c r="AL2303" s="46"/>
    </row>
    <row r="2304" ht="12.75">
      <c r="AL2304" s="46"/>
    </row>
    <row r="2305" ht="12.75">
      <c r="AL2305" s="46"/>
    </row>
    <row r="2306" ht="12.75">
      <c r="AL2306" s="46"/>
    </row>
    <row r="2307" ht="12.75">
      <c r="AL2307" s="46"/>
    </row>
    <row r="2308" ht="12.75">
      <c r="AL2308" s="46"/>
    </row>
    <row r="2309" ht="12.75">
      <c r="AL2309" s="46"/>
    </row>
    <row r="2310" ht="12.75">
      <c r="AL2310" s="46"/>
    </row>
    <row r="2311" ht="12.75">
      <c r="AL2311" s="46"/>
    </row>
    <row r="2312" ht="12.75">
      <c r="AL2312" s="46"/>
    </row>
    <row r="2314" ht="12.75">
      <c r="AL2314" s="46"/>
    </row>
    <row r="2315" ht="12.75">
      <c r="AL2315" s="46"/>
    </row>
    <row r="2316" ht="12.75">
      <c r="AL2316" s="46"/>
    </row>
    <row r="2317" ht="12.75">
      <c r="AL2317" s="46"/>
    </row>
    <row r="2318" ht="12.75">
      <c r="AL2318" s="46"/>
    </row>
    <row r="2322" ht="12.75">
      <c r="AL2322" s="46"/>
    </row>
    <row r="2323" ht="12.75">
      <c r="AL2323" s="46"/>
    </row>
    <row r="2324" ht="12.75">
      <c r="AL2324" s="46"/>
    </row>
    <row r="2325" ht="12.75">
      <c r="AL2325" s="46"/>
    </row>
    <row r="2326" ht="12.75">
      <c r="AL2326" s="46"/>
    </row>
    <row r="2327" ht="12.75">
      <c r="AL2327" s="46"/>
    </row>
    <row r="2328" ht="12.75">
      <c r="AL2328" s="46"/>
    </row>
    <row r="2329" ht="12.75">
      <c r="AL2329" s="46"/>
    </row>
    <row r="2330" ht="12.75">
      <c r="AL2330" s="46"/>
    </row>
    <row r="2331" ht="12.75">
      <c r="AL2331" s="46"/>
    </row>
    <row r="2332" ht="12.75">
      <c r="AL2332" s="46"/>
    </row>
    <row r="2333" ht="12.75">
      <c r="AL2333" s="46"/>
    </row>
    <row r="2334" ht="12.75">
      <c r="AL2334" s="46"/>
    </row>
    <row r="2335" ht="12.75">
      <c r="AL2335" s="46"/>
    </row>
    <row r="2336" ht="12.75">
      <c r="AL2336" s="46"/>
    </row>
    <row r="2337" ht="12.75">
      <c r="AL2337" s="46"/>
    </row>
    <row r="2338" ht="12.75">
      <c r="AL2338" s="46"/>
    </row>
    <row r="2339" ht="12.75">
      <c r="AL2339" s="46"/>
    </row>
    <row r="2340" ht="12.75">
      <c r="AL2340" s="46"/>
    </row>
    <row r="2341" ht="12.75">
      <c r="AL2341" s="46"/>
    </row>
    <row r="2342" ht="12.75">
      <c r="AL2342" s="46"/>
    </row>
    <row r="2343" ht="12.75">
      <c r="AL2343" s="46"/>
    </row>
    <row r="2344" ht="12.75">
      <c r="AL2344" s="46"/>
    </row>
    <row r="2345" ht="12.75">
      <c r="AL2345" s="46"/>
    </row>
    <row r="2346" ht="12.75">
      <c r="AL2346" s="46"/>
    </row>
    <row r="2347" ht="12.75">
      <c r="AL2347" s="46"/>
    </row>
    <row r="2348" ht="12.75">
      <c r="AL2348" s="46"/>
    </row>
    <row r="2349" ht="12.75">
      <c r="AL2349" s="46"/>
    </row>
    <row r="2350" ht="12.75">
      <c r="AL2350" s="46"/>
    </row>
    <row r="2351" ht="12.75">
      <c r="AL2351" s="46"/>
    </row>
    <row r="2352" ht="12.75">
      <c r="AL2352" s="46"/>
    </row>
    <row r="2353" ht="12.75">
      <c r="AL2353" s="46"/>
    </row>
    <row r="2354" ht="12.75">
      <c r="AL2354" s="46"/>
    </row>
    <row r="2355" ht="12.75">
      <c r="AL2355" s="46"/>
    </row>
    <row r="2356" ht="12.75">
      <c r="AL2356" s="46"/>
    </row>
    <row r="2357" ht="12.75">
      <c r="AL2357" s="46"/>
    </row>
    <row r="2358" ht="12.75">
      <c r="AL2358" s="46"/>
    </row>
    <row r="2359" ht="12.75">
      <c r="AL2359" s="46"/>
    </row>
    <row r="2360" ht="12.75">
      <c r="AL2360" s="46"/>
    </row>
    <row r="2361" ht="12.75">
      <c r="AL2361" s="46"/>
    </row>
    <row r="2362" ht="12.75">
      <c r="AL2362" s="46"/>
    </row>
    <row r="2363" ht="12.75">
      <c r="AL2363" s="46"/>
    </row>
    <row r="2364" ht="12.75">
      <c r="AL2364" s="46"/>
    </row>
    <row r="2365" ht="12.75">
      <c r="AL2365" s="46"/>
    </row>
    <row r="2366" ht="12.75">
      <c r="AL2366" s="46"/>
    </row>
    <row r="2367" ht="12.75">
      <c r="AL2367" s="46"/>
    </row>
    <row r="2368" ht="12.75">
      <c r="AL2368" s="46"/>
    </row>
    <row r="2369" ht="12.75">
      <c r="AL2369" s="46"/>
    </row>
    <row r="2370" ht="12.75">
      <c r="AL2370" s="46"/>
    </row>
    <row r="2371" ht="12.75">
      <c r="AL2371" s="46"/>
    </row>
    <row r="2372" ht="12.75">
      <c r="AL2372" s="46"/>
    </row>
    <row r="2373" ht="12.75">
      <c r="AL2373" s="46"/>
    </row>
    <row r="2374" ht="12.75">
      <c r="AL2374" s="46"/>
    </row>
    <row r="2375" ht="12.75">
      <c r="AL2375" s="46"/>
    </row>
    <row r="2376" ht="12.75">
      <c r="AL2376" s="46"/>
    </row>
    <row r="2377" ht="12.75">
      <c r="AL2377" s="46"/>
    </row>
    <row r="2378" ht="12.75">
      <c r="AL2378" s="46"/>
    </row>
    <row r="2379" ht="12.75">
      <c r="AL2379" s="46"/>
    </row>
    <row r="2383" ht="12.75">
      <c r="AL2383" s="46"/>
    </row>
    <row r="2384" ht="12.75">
      <c r="AL2384" s="46"/>
    </row>
    <row r="2385" ht="12.75">
      <c r="AL2385" s="46"/>
    </row>
    <row r="2386" ht="12.75">
      <c r="AL2386" s="46"/>
    </row>
    <row r="2387" ht="12.75">
      <c r="AL2387" s="46"/>
    </row>
    <row r="2388" ht="12.75">
      <c r="AL2388" s="46"/>
    </row>
    <row r="2389" ht="12.75">
      <c r="AL2389" s="46"/>
    </row>
    <row r="2390" ht="12.75">
      <c r="AL2390" s="46"/>
    </row>
    <row r="2391" ht="12.75">
      <c r="AL2391" s="46"/>
    </row>
    <row r="2392" ht="12.75">
      <c r="AL2392" s="46"/>
    </row>
    <row r="2393" ht="12.75">
      <c r="AL2393" s="46"/>
    </row>
    <row r="2394" ht="12.75">
      <c r="AL2394" s="46"/>
    </row>
    <row r="2395" ht="12.75">
      <c r="AL2395" s="46"/>
    </row>
    <row r="2396" ht="12.75">
      <c r="AL2396" s="46"/>
    </row>
    <row r="2397" ht="12.75">
      <c r="AL2397" s="46"/>
    </row>
    <row r="2398" ht="12.75">
      <c r="AL2398" s="46"/>
    </row>
    <row r="2399" ht="12.75">
      <c r="AL2399" s="46"/>
    </row>
    <row r="2400" ht="12.75">
      <c r="AL2400" s="46"/>
    </row>
    <row r="2401" ht="12.75">
      <c r="AL2401" s="46"/>
    </row>
    <row r="2402" ht="12.75">
      <c r="AL2402" s="46"/>
    </row>
    <row r="2403" ht="12.75">
      <c r="AL2403" s="46"/>
    </row>
    <row r="2404" ht="12.75">
      <c r="AL2404" s="46"/>
    </row>
    <row r="2405" ht="12.75">
      <c r="AL2405" s="46"/>
    </row>
    <row r="2406" ht="12.75">
      <c r="AL2406" s="46"/>
    </row>
    <row r="2407" ht="12.75">
      <c r="AL2407" s="46"/>
    </row>
    <row r="2410" ht="12.75">
      <c r="AL2410" s="46"/>
    </row>
    <row r="2411" ht="12.75">
      <c r="AL2411" s="46"/>
    </row>
    <row r="2412" ht="12.75">
      <c r="AL2412" s="46"/>
    </row>
    <row r="2413" ht="12.75">
      <c r="AL2413" s="46"/>
    </row>
    <row r="2414" ht="12.75">
      <c r="AL2414" s="46"/>
    </row>
    <row r="2415" ht="12.75">
      <c r="AL2415" s="46"/>
    </row>
    <row r="2416" ht="12.75">
      <c r="AL2416" s="46"/>
    </row>
    <row r="2417" ht="12.75">
      <c r="AL2417" s="46"/>
    </row>
    <row r="2418" ht="12.75">
      <c r="AL2418" s="46"/>
    </row>
    <row r="2419" ht="12.75">
      <c r="AL2419" s="46"/>
    </row>
    <row r="2420" ht="12.75">
      <c r="AL2420" s="46"/>
    </row>
    <row r="2421" ht="12.75">
      <c r="AL2421" s="46"/>
    </row>
    <row r="2422" ht="12.75">
      <c r="AL2422" s="46"/>
    </row>
    <row r="2423" ht="12.75">
      <c r="AL2423" s="46"/>
    </row>
    <row r="2424" ht="12.75">
      <c r="AL2424" s="46"/>
    </row>
    <row r="2425" ht="12.75">
      <c r="AL2425" s="46"/>
    </row>
    <row r="2426" ht="12.75">
      <c r="AL2426" s="46"/>
    </row>
    <row r="2427" ht="12.75">
      <c r="AL2427" s="46"/>
    </row>
    <row r="2428" ht="12.75">
      <c r="AL2428" s="46"/>
    </row>
    <row r="2429" ht="12.75">
      <c r="AL2429" s="46"/>
    </row>
    <row r="2430" ht="12.75">
      <c r="AL2430" s="46"/>
    </row>
    <row r="2431" ht="12.75">
      <c r="AL2431" s="46"/>
    </row>
    <row r="2432" ht="12.75">
      <c r="AL2432" s="46"/>
    </row>
    <row r="2433" ht="12.75">
      <c r="AL2433" s="46"/>
    </row>
    <row r="2434" ht="12.75">
      <c r="AL2434" s="46"/>
    </row>
    <row r="2435" ht="12.75">
      <c r="AL2435" s="46"/>
    </row>
    <row r="2436" ht="12.75">
      <c r="AL2436" s="46"/>
    </row>
    <row r="2437" ht="12.75">
      <c r="AL2437" s="46"/>
    </row>
    <row r="2438" ht="12.75">
      <c r="AL2438" s="46"/>
    </row>
    <row r="2439" ht="12.75">
      <c r="AL2439" s="46"/>
    </row>
    <row r="2440" ht="12.75">
      <c r="AL2440" s="46"/>
    </row>
    <row r="2441" ht="12.75">
      <c r="AL2441" s="46"/>
    </row>
    <row r="2442" ht="12.75">
      <c r="AL2442" s="46"/>
    </row>
    <row r="2443" ht="12.75">
      <c r="AL2443" s="46"/>
    </row>
    <row r="2444" ht="12.75">
      <c r="AL2444" s="46"/>
    </row>
    <row r="2445" ht="12.75">
      <c r="AL2445" s="46"/>
    </row>
    <row r="2446" ht="12.75">
      <c r="AL2446" s="46"/>
    </row>
    <row r="2447" ht="12.75">
      <c r="AL2447" s="46"/>
    </row>
    <row r="2448" ht="12.75">
      <c r="AL2448" s="46"/>
    </row>
    <row r="2449" ht="12.75">
      <c r="AL2449" s="46"/>
    </row>
    <row r="2450" ht="12.75">
      <c r="AL2450" s="46"/>
    </row>
    <row r="2451" ht="12.75">
      <c r="AL2451" s="46"/>
    </row>
    <row r="2452" ht="12.75">
      <c r="AL2452" s="46"/>
    </row>
    <row r="2453" ht="12.75">
      <c r="AL2453" s="46"/>
    </row>
    <row r="2454" ht="12.75">
      <c r="AL2454" s="46"/>
    </row>
    <row r="2455" ht="12.75">
      <c r="AL2455" s="46"/>
    </row>
    <row r="2456" ht="12.75">
      <c r="AL2456" s="46"/>
    </row>
    <row r="2457" ht="12.75">
      <c r="AL2457" s="46"/>
    </row>
    <row r="2458" ht="12.75">
      <c r="AL2458" s="46"/>
    </row>
    <row r="2459" ht="12.75">
      <c r="AL2459" s="46"/>
    </row>
    <row r="2460" ht="12.75">
      <c r="AL2460" s="46"/>
    </row>
    <row r="2461" ht="12.75">
      <c r="AL2461" s="46"/>
    </row>
    <row r="2462" ht="12.75">
      <c r="AL2462" s="46"/>
    </row>
    <row r="2463" ht="12.75">
      <c r="AL2463" s="46"/>
    </row>
    <row r="2464" ht="12.75">
      <c r="AL2464" s="46"/>
    </row>
    <row r="2465" ht="12.75">
      <c r="AL2465" s="46"/>
    </row>
    <row r="2466" ht="12.75">
      <c r="AL2466" s="46"/>
    </row>
    <row r="2467" ht="12.75">
      <c r="AL2467" s="46"/>
    </row>
    <row r="2468" ht="12.75">
      <c r="AL2468" s="46"/>
    </row>
    <row r="2469" ht="12.75">
      <c r="AL2469" s="46"/>
    </row>
    <row r="2470" ht="12.75">
      <c r="AL2470" s="46"/>
    </row>
    <row r="2471" ht="12.75">
      <c r="AL2471" s="46"/>
    </row>
    <row r="2472" ht="12.75">
      <c r="AL2472" s="46"/>
    </row>
    <row r="2473" ht="12.75">
      <c r="AL2473" s="46"/>
    </row>
    <row r="2474" ht="12.75">
      <c r="AL2474" s="46"/>
    </row>
    <row r="2475" ht="12.75">
      <c r="AL2475" s="46"/>
    </row>
    <row r="2476" ht="12.75">
      <c r="AL2476" s="46"/>
    </row>
    <row r="2477" ht="12.75">
      <c r="AL2477" s="46"/>
    </row>
    <row r="2478" ht="12.75">
      <c r="AL2478" s="46"/>
    </row>
    <row r="2479" ht="12.75">
      <c r="AL2479" s="46"/>
    </row>
    <row r="2480" ht="12.75">
      <c r="AL2480" s="46"/>
    </row>
    <row r="2481" ht="12.75">
      <c r="AL2481" s="46"/>
    </row>
    <row r="2482" ht="12.75">
      <c r="AL2482" s="46"/>
    </row>
    <row r="2483" ht="12.75">
      <c r="AL2483" s="46"/>
    </row>
    <row r="2484" ht="12.75">
      <c r="AL2484" s="46"/>
    </row>
    <row r="2485" ht="12.75">
      <c r="AL2485" s="46"/>
    </row>
    <row r="2486" ht="12.75">
      <c r="AL2486" s="46"/>
    </row>
    <row r="2487" ht="12.75">
      <c r="AL2487" s="46"/>
    </row>
    <row r="2488" ht="12.75">
      <c r="AL2488" s="46"/>
    </row>
    <row r="2489" ht="12.75">
      <c r="AL2489" s="46"/>
    </row>
    <row r="2490" ht="12.75">
      <c r="AL2490" s="46"/>
    </row>
    <row r="2491" ht="12.75">
      <c r="AL2491" s="46"/>
    </row>
    <row r="2497" ht="12.75">
      <c r="AL2497" s="46"/>
    </row>
    <row r="2498" ht="12.75">
      <c r="AL2498" s="46"/>
    </row>
    <row r="2501" ht="12.75">
      <c r="AL2501" s="46"/>
    </row>
    <row r="2502" ht="12.75">
      <c r="AL2502" s="46"/>
    </row>
    <row r="2504" ht="12.75">
      <c r="AL2504" s="46"/>
    </row>
    <row r="2506" ht="12.75">
      <c r="AL2506" s="46"/>
    </row>
    <row r="2508" ht="12.75">
      <c r="AL2508" s="46"/>
    </row>
    <row r="2510" ht="12.75">
      <c r="AL2510" s="46"/>
    </row>
    <row r="2511" ht="12.75">
      <c r="AL2511" s="46"/>
    </row>
    <row r="2512" ht="12.75">
      <c r="AL2512" s="46"/>
    </row>
    <row r="2513" ht="12.75">
      <c r="AL2513" s="46"/>
    </row>
    <row r="2515" ht="12.75">
      <c r="AL2515" s="46"/>
    </row>
    <row r="2516" ht="12.75">
      <c r="AL2516" s="46"/>
    </row>
    <row r="2517" ht="12.75">
      <c r="AL2517" s="46"/>
    </row>
    <row r="2518" ht="12.75">
      <c r="AL2518" s="46"/>
    </row>
    <row r="2519" ht="12.75">
      <c r="AL2519" s="46"/>
    </row>
    <row r="2521" ht="12.75">
      <c r="AL2521" s="46"/>
    </row>
    <row r="2522" ht="12.75">
      <c r="AL2522" s="46"/>
    </row>
    <row r="2523" ht="12.75">
      <c r="AL2523" s="46"/>
    </row>
    <row r="2524" ht="12.75">
      <c r="AL2524" s="46"/>
    </row>
    <row r="2525" ht="12.75">
      <c r="AL2525" s="46"/>
    </row>
    <row r="2527" ht="12.75">
      <c r="AL2527" s="46"/>
    </row>
    <row r="2529" ht="12.75">
      <c r="AL2529" s="46"/>
    </row>
    <row r="2530" ht="12.75">
      <c r="AL2530" s="46"/>
    </row>
    <row r="2531" ht="12.75">
      <c r="AL2531" s="46"/>
    </row>
    <row r="2532" ht="12.75">
      <c r="AL2532" s="46"/>
    </row>
    <row r="2533" ht="12.75">
      <c r="AL2533" s="46"/>
    </row>
    <row r="2534" ht="12.75">
      <c r="AL2534" s="46"/>
    </row>
    <row r="2535" ht="12.75">
      <c r="AL2535" s="46"/>
    </row>
    <row r="2536" ht="12.75">
      <c r="AL2536" s="46"/>
    </row>
    <row r="2538" ht="12.75">
      <c r="AL2538" s="46"/>
    </row>
    <row r="2539" ht="12.75">
      <c r="AL2539" s="46"/>
    </row>
    <row r="2541" ht="12.75">
      <c r="AL2541" s="46"/>
    </row>
    <row r="2542" ht="12.75">
      <c r="AL2542" s="46"/>
    </row>
    <row r="2544" ht="12.75">
      <c r="AL2544" s="46"/>
    </row>
    <row r="2549" ht="12.75">
      <c r="AL2549" s="46"/>
    </row>
    <row r="2550" ht="12.75">
      <c r="AL2550" s="46"/>
    </row>
    <row r="2551" ht="12.75">
      <c r="AL2551" s="46"/>
    </row>
    <row r="2552" ht="12.75">
      <c r="AL2552" s="46"/>
    </row>
    <row r="2553" ht="12.75">
      <c r="AL2553" s="46"/>
    </row>
    <row r="2554" ht="12.75">
      <c r="AL2554" s="46"/>
    </row>
    <row r="2555" ht="12.75">
      <c r="AL2555" s="46"/>
    </row>
    <row r="2556" ht="12.75">
      <c r="AL2556" s="46"/>
    </row>
    <row r="2557" ht="12.75">
      <c r="AL2557" s="46"/>
    </row>
    <row r="2559" ht="12.75">
      <c r="AL2559" s="46"/>
    </row>
    <row r="2560" ht="12.75">
      <c r="AL2560" s="46"/>
    </row>
    <row r="2562" ht="12.75">
      <c r="AL2562" s="46"/>
    </row>
    <row r="2563" ht="12.75">
      <c r="AL2563" s="46"/>
    </row>
    <row r="2564" ht="12.75">
      <c r="AL2564" s="46"/>
    </row>
    <row r="2565" ht="12.75">
      <c r="AL2565" s="46"/>
    </row>
    <row r="2566" ht="12.75">
      <c r="AL2566" s="46"/>
    </row>
    <row r="2567" ht="12.75">
      <c r="AL2567" s="46"/>
    </row>
    <row r="2568" ht="12.75">
      <c r="AL2568" s="46"/>
    </row>
    <row r="2569" ht="12.75">
      <c r="AL2569" s="46"/>
    </row>
    <row r="2571" ht="12.75">
      <c r="AL2571" s="46"/>
    </row>
    <row r="2572" ht="12.75">
      <c r="AL2572" s="46"/>
    </row>
    <row r="2573" ht="12.75">
      <c r="AL2573" s="46"/>
    </row>
    <row r="2574" ht="12.75">
      <c r="AL2574" s="46"/>
    </row>
    <row r="2575" ht="12.75">
      <c r="AL2575" s="46"/>
    </row>
    <row r="2576" ht="12.75">
      <c r="AL2576" s="46"/>
    </row>
    <row r="2577" ht="12.75">
      <c r="AL2577" s="46"/>
    </row>
    <row r="2578" ht="12.75">
      <c r="AL2578" s="46"/>
    </row>
    <row r="2579" ht="12.75">
      <c r="AL2579" s="46"/>
    </row>
    <row r="2580" ht="12.75">
      <c r="AL2580" s="46"/>
    </row>
    <row r="2581" ht="12.75">
      <c r="AL2581" s="46"/>
    </row>
    <row r="2582" ht="12.75">
      <c r="AL2582" s="46"/>
    </row>
    <row r="2583" ht="12.75">
      <c r="AL2583" s="46"/>
    </row>
    <row r="2584" ht="12.75">
      <c r="AL2584" s="46"/>
    </row>
    <row r="2585" ht="12.75">
      <c r="AL2585" s="46"/>
    </row>
    <row r="2586" ht="12.75">
      <c r="AL2586" s="46"/>
    </row>
    <row r="2587" ht="12.75">
      <c r="AL2587" s="46"/>
    </row>
    <row r="2589" ht="12.75">
      <c r="AL2589" s="46"/>
    </row>
    <row r="2590" ht="12.75">
      <c r="AL2590" s="46"/>
    </row>
    <row r="2591" ht="12.75">
      <c r="AL2591" s="46"/>
    </row>
    <row r="2593" ht="12.75">
      <c r="AL2593" s="46"/>
    </row>
    <row r="2594" ht="12.75">
      <c r="AL2594" s="46"/>
    </row>
    <row r="2595" ht="12.75">
      <c r="AL2595" s="46"/>
    </row>
    <row r="2596" ht="12.75">
      <c r="AL2596" s="46"/>
    </row>
    <row r="2597" ht="12.75">
      <c r="AL2597" s="46"/>
    </row>
    <row r="2598" ht="12.75">
      <c r="AL2598" s="46"/>
    </row>
    <row r="2599" ht="12.75">
      <c r="AL2599" s="46"/>
    </row>
    <row r="2600" ht="12.75">
      <c r="AL2600" s="46"/>
    </row>
    <row r="2601" ht="12.75">
      <c r="AL2601" s="46"/>
    </row>
    <row r="2602" ht="12.75">
      <c r="AL2602" s="46"/>
    </row>
    <row r="2603" ht="12.75">
      <c r="AL2603" s="46"/>
    </row>
    <row r="2604" ht="12.75">
      <c r="AL2604" s="46"/>
    </row>
    <row r="2605" ht="12.75">
      <c r="AL2605" s="46"/>
    </row>
    <row r="2606" ht="12.75">
      <c r="AL2606" s="46"/>
    </row>
    <row r="2607" ht="12.75">
      <c r="AL2607" s="46"/>
    </row>
    <row r="2608" ht="12.75">
      <c r="AL2608" s="46"/>
    </row>
    <row r="2609" ht="12.75">
      <c r="AL2609" s="46"/>
    </row>
    <row r="2610" ht="12.75">
      <c r="AL2610" s="46"/>
    </row>
    <row r="2612" ht="12.75">
      <c r="AL2612" s="46"/>
    </row>
    <row r="2613" ht="12.75">
      <c r="AL2613" s="46"/>
    </row>
    <row r="2614" ht="12.75">
      <c r="AL2614" s="46"/>
    </row>
    <row r="2615" ht="12.75">
      <c r="AL2615" s="46"/>
    </row>
    <row r="2616" ht="12.75">
      <c r="AL2616" s="46"/>
    </row>
    <row r="2617" ht="12.75">
      <c r="AL2617" s="46"/>
    </row>
    <row r="2618" ht="12.75">
      <c r="AL2618" s="46"/>
    </row>
    <row r="2620" ht="12.75">
      <c r="AL2620" s="46"/>
    </row>
    <row r="2621" ht="12.75">
      <c r="AL2621" s="46"/>
    </row>
    <row r="2622" ht="12.75">
      <c r="AL2622" s="46"/>
    </row>
    <row r="2623" ht="12.75">
      <c r="AL2623" s="46"/>
    </row>
    <row r="2624" ht="12.75">
      <c r="AL2624" s="46"/>
    </row>
    <row r="2625" ht="12.75">
      <c r="AL2625" s="46"/>
    </row>
    <row r="2626" ht="12.75">
      <c r="AL2626" s="46"/>
    </row>
    <row r="2627" ht="12.75">
      <c r="AL2627" s="46"/>
    </row>
    <row r="2628" ht="12.75">
      <c r="AL2628" s="46"/>
    </row>
    <row r="2629" ht="12.75">
      <c r="AL2629" s="46"/>
    </row>
    <row r="2630" ht="12.75">
      <c r="AL2630" s="46"/>
    </row>
    <row r="2631" ht="12.75">
      <c r="AL2631" s="46"/>
    </row>
    <row r="2632" ht="12.75">
      <c r="AL2632" s="46"/>
    </row>
    <row r="2634" ht="12.75">
      <c r="AL2634" s="46"/>
    </row>
    <row r="2635" ht="12.75">
      <c r="AL2635" s="46"/>
    </row>
    <row r="2637" ht="12.75">
      <c r="AL2637" s="46"/>
    </row>
    <row r="2638" ht="12.75">
      <c r="AL2638" s="46"/>
    </row>
    <row r="2639" ht="12.75">
      <c r="AL2639" s="46"/>
    </row>
    <row r="2640" ht="12.75">
      <c r="AL2640" s="46"/>
    </row>
    <row r="2641" ht="12.75">
      <c r="AL2641" s="46"/>
    </row>
    <row r="2642" ht="12.75">
      <c r="AL2642" s="46"/>
    </row>
    <row r="2643" ht="12.75">
      <c r="AL2643" s="46"/>
    </row>
    <row r="2644" ht="12.75">
      <c r="AL2644" s="46"/>
    </row>
    <row r="2645" ht="12.75">
      <c r="AL2645" s="46"/>
    </row>
    <row r="2648" ht="12.75">
      <c r="AL2648" s="46"/>
    </row>
    <row r="2649" ht="12.75">
      <c r="AL2649" s="46"/>
    </row>
    <row r="2650" ht="12.75">
      <c r="AL2650" s="46"/>
    </row>
    <row r="2651" ht="12.75">
      <c r="AL2651" s="46"/>
    </row>
    <row r="2652" ht="12.75">
      <c r="AL2652" s="55"/>
    </row>
    <row r="2653" ht="12.75">
      <c r="AL2653" s="55"/>
    </row>
    <row r="2654" ht="12.75">
      <c r="AL2654" s="55"/>
    </row>
    <row r="2655" ht="12.75">
      <c r="AL2655" s="46"/>
    </row>
    <row r="2656" ht="12.75">
      <c r="AL2656" s="46"/>
    </row>
    <row r="2657" ht="12.75">
      <c r="AL2657" s="46"/>
    </row>
    <row r="2658" ht="12.75">
      <c r="AL2658" s="46"/>
    </row>
    <row r="2659" ht="12.75">
      <c r="AL2659" s="46"/>
    </row>
    <row r="2660" ht="12.75">
      <c r="AL2660" s="46"/>
    </row>
    <row r="2661" ht="12.75">
      <c r="AL2661" s="46"/>
    </row>
    <row r="2662" ht="12.75">
      <c r="AL2662" s="46"/>
    </row>
    <row r="2663" ht="12.75">
      <c r="AL2663" s="55"/>
    </row>
    <row r="2664" ht="12.75">
      <c r="AL2664" s="46"/>
    </row>
    <row r="2665" ht="12.75">
      <c r="AL2665" s="46"/>
    </row>
    <row r="2666" ht="12.75">
      <c r="AL2666" s="46"/>
    </row>
    <row r="2668" ht="12.75">
      <c r="AL2668" s="46"/>
    </row>
    <row r="2669" ht="12.75">
      <c r="AL2669" s="46"/>
    </row>
    <row r="2670" ht="12.75">
      <c r="AL2670" s="46"/>
    </row>
    <row r="2671" ht="12.75">
      <c r="AL2671" s="46"/>
    </row>
    <row r="2672" ht="12.75">
      <c r="AL2672" s="46"/>
    </row>
    <row r="2673" ht="12.75">
      <c r="AL2673" s="46"/>
    </row>
    <row r="2674" ht="12.75">
      <c r="AL2674" s="46"/>
    </row>
    <row r="2676" ht="12.75">
      <c r="AL2676" s="46"/>
    </row>
    <row r="2677" ht="12.75">
      <c r="AL2677" s="46"/>
    </row>
    <row r="2678" ht="12.75">
      <c r="AL2678" s="46"/>
    </row>
    <row r="2679" ht="12.75">
      <c r="AL2679" s="46"/>
    </row>
    <row r="2681" ht="12.75">
      <c r="AL2681" s="46"/>
    </row>
    <row r="2682" ht="12.75">
      <c r="AL2682" s="46"/>
    </row>
    <row r="2683" ht="12.75">
      <c r="AL2683" s="46"/>
    </row>
    <row r="2684" ht="12.75">
      <c r="AL2684" s="46"/>
    </row>
    <row r="2685" ht="12.75">
      <c r="AL2685" s="46"/>
    </row>
    <row r="2686" ht="12.75">
      <c r="AL2686" s="46"/>
    </row>
    <row r="2687" ht="12.75">
      <c r="AL2687" s="46"/>
    </row>
    <row r="2688" ht="12.75">
      <c r="AL2688" s="46"/>
    </row>
    <row r="2689" ht="12.75">
      <c r="AL2689" s="46"/>
    </row>
    <row r="2690" ht="12.75">
      <c r="AL2690" s="46"/>
    </row>
    <row r="2696" ht="12.75">
      <c r="AL2696" s="46"/>
    </row>
    <row r="2697" ht="12.75">
      <c r="AL2697" s="46"/>
    </row>
    <row r="2698" ht="12.75">
      <c r="AL2698" s="46"/>
    </row>
    <row r="2699" ht="12.75">
      <c r="AL2699" s="46"/>
    </row>
    <row r="2700" ht="12.75">
      <c r="AL2700" s="46"/>
    </row>
    <row r="2701" ht="12.75">
      <c r="AL2701" s="46"/>
    </row>
    <row r="2702" ht="12.75">
      <c r="AL2702" s="46"/>
    </row>
    <row r="2704" ht="12.75">
      <c r="AL2704" s="46"/>
    </row>
    <row r="2706" ht="12.75">
      <c r="AL2706" s="46"/>
    </row>
    <row r="2707" ht="12.75">
      <c r="AL2707" s="46"/>
    </row>
    <row r="2709" ht="12.75">
      <c r="AL2709" s="46"/>
    </row>
    <row r="2710" ht="12.75">
      <c r="AL2710" s="46"/>
    </row>
    <row r="2711" ht="12.75">
      <c r="AL2711" s="46"/>
    </row>
    <row r="2712" ht="12.75">
      <c r="AL2712" s="46"/>
    </row>
    <row r="2713" ht="12.75">
      <c r="AL2713" s="46"/>
    </row>
    <row r="2714" ht="12.75">
      <c r="AL2714" s="46"/>
    </row>
    <row r="2715" ht="12.75">
      <c r="AL2715" s="46"/>
    </row>
    <row r="2716" ht="12.75">
      <c r="AL2716" s="46"/>
    </row>
    <row r="2717" ht="12.75">
      <c r="AL2717" s="46"/>
    </row>
    <row r="2718" ht="12.75">
      <c r="AL2718" s="46"/>
    </row>
    <row r="2719" ht="12.75">
      <c r="AL2719" s="46"/>
    </row>
    <row r="2720" ht="12.75">
      <c r="AL2720" s="46"/>
    </row>
    <row r="2721" ht="12.75">
      <c r="AL2721" s="46"/>
    </row>
    <row r="2722" ht="12.75">
      <c r="AL2722" s="46"/>
    </row>
    <row r="2723" ht="12.75">
      <c r="AL2723" s="46"/>
    </row>
    <row r="2724" ht="12.75">
      <c r="AL2724" s="46"/>
    </row>
    <row r="2725" ht="12.75">
      <c r="AL2725" s="46"/>
    </row>
    <row r="2726" ht="12.75">
      <c r="AL2726" s="46"/>
    </row>
    <row r="2728" ht="12.75">
      <c r="AL2728" s="46"/>
    </row>
    <row r="2729" ht="12.75">
      <c r="AL2729" s="46"/>
    </row>
    <row r="2730" ht="12.75">
      <c r="AL2730" s="46"/>
    </row>
    <row r="2731" ht="12.75">
      <c r="AL2731" s="46"/>
    </row>
    <row r="2732" ht="12.75">
      <c r="AL2732" s="46"/>
    </row>
    <row r="2735" ht="12.75">
      <c r="AL2735" s="46"/>
    </row>
    <row r="2737" ht="12.75">
      <c r="AL2737" s="46"/>
    </row>
    <row r="2738" ht="12.75">
      <c r="AL2738" s="46"/>
    </row>
    <row r="2740" ht="12.75">
      <c r="AL2740" s="46"/>
    </row>
    <row r="2741" ht="12.75">
      <c r="AL2741" s="46"/>
    </row>
    <row r="2742" ht="12.75">
      <c r="AL2742" s="46"/>
    </row>
    <row r="2744" ht="12.75">
      <c r="AL2744" s="46"/>
    </row>
    <row r="2745" ht="12.75">
      <c r="AL2745" s="46"/>
    </row>
    <row r="2746" ht="12.75">
      <c r="AL2746" s="46"/>
    </row>
    <row r="2747" ht="12.75">
      <c r="AL2747" s="46"/>
    </row>
    <row r="2748" ht="12.75">
      <c r="AL2748" s="46"/>
    </row>
    <row r="2749" ht="12.75">
      <c r="AL2749" s="46"/>
    </row>
    <row r="2750" ht="12.75">
      <c r="AL2750" s="46"/>
    </row>
    <row r="2751" ht="12.75">
      <c r="AL2751" s="46"/>
    </row>
    <row r="2752" ht="12.75">
      <c r="AL2752" s="46"/>
    </row>
    <row r="2753" ht="12.75">
      <c r="AL2753" s="46"/>
    </row>
    <row r="2754" ht="12.75">
      <c r="AL2754" s="46"/>
    </row>
    <row r="2756" ht="12.75">
      <c r="AL2756" s="46"/>
    </row>
    <row r="2757" ht="12.75">
      <c r="AL2757" s="46"/>
    </row>
    <row r="2758" ht="12.75">
      <c r="AL2758" s="46"/>
    </row>
    <row r="2759" ht="12.75">
      <c r="AL2759" s="46"/>
    </row>
    <row r="2760" ht="12.75">
      <c r="AL2760" s="46"/>
    </row>
    <row r="2761" ht="12.75">
      <c r="AL2761" s="46"/>
    </row>
    <row r="2762" ht="12.75">
      <c r="AL2762" s="46"/>
    </row>
    <row r="2763" ht="12.75">
      <c r="AL2763" s="46"/>
    </row>
    <row r="2764" ht="12.75">
      <c r="AL2764" s="46"/>
    </row>
    <row r="2765" ht="12.75">
      <c r="AL2765" s="46"/>
    </row>
    <row r="2766" ht="12.75">
      <c r="AL2766" s="46"/>
    </row>
    <row r="2767" ht="12.75">
      <c r="AL2767" s="46"/>
    </row>
    <row r="2768" ht="12.75">
      <c r="AL2768" s="46"/>
    </row>
    <row r="2769" ht="12.75">
      <c r="AL2769" s="46"/>
    </row>
    <row r="2770" ht="12.75">
      <c r="AL2770" s="46"/>
    </row>
    <row r="2771" ht="12.75">
      <c r="AL2771" s="46"/>
    </row>
    <row r="2772" ht="12.75">
      <c r="AL2772" s="46"/>
    </row>
    <row r="2773" ht="12.75">
      <c r="AL2773" s="46"/>
    </row>
    <row r="2774" ht="12.75">
      <c r="AL2774" s="46"/>
    </row>
    <row r="2775" ht="12.75">
      <c r="AL2775" s="46"/>
    </row>
    <row r="2776" ht="12.75">
      <c r="AL2776" s="46"/>
    </row>
    <row r="2777" ht="12.75">
      <c r="AL2777" s="46"/>
    </row>
    <row r="2778" ht="12.75">
      <c r="AL2778" s="46"/>
    </row>
    <row r="2779" ht="12.75">
      <c r="AL2779" s="46"/>
    </row>
    <row r="2780" ht="12.75">
      <c r="AL2780" s="46"/>
    </row>
    <row r="2781" ht="12.75">
      <c r="AL2781" s="46"/>
    </row>
    <row r="2782" ht="12.75">
      <c r="AL2782" s="46"/>
    </row>
    <row r="2783" ht="12.75">
      <c r="AL2783" s="46"/>
    </row>
    <row r="2784" ht="12.75">
      <c r="AL2784" s="46"/>
    </row>
    <row r="2785" ht="12.75">
      <c r="AL2785" s="46"/>
    </row>
    <row r="2786" ht="12.75">
      <c r="AL2786" s="46"/>
    </row>
    <row r="2787" ht="12.75">
      <c r="AL2787" s="46"/>
    </row>
    <row r="2788" ht="12.75">
      <c r="AL2788" s="46"/>
    </row>
    <row r="2789" ht="12.75">
      <c r="AL2789" s="46"/>
    </row>
    <row r="2790" ht="12.75">
      <c r="AL2790" s="46"/>
    </row>
    <row r="2791" ht="12.75">
      <c r="AL2791" s="46"/>
    </row>
    <row r="2792" ht="12.75">
      <c r="AL2792" s="46"/>
    </row>
    <row r="2793" ht="12.75">
      <c r="AL2793" s="46"/>
    </row>
    <row r="2794" ht="12.75">
      <c r="AL2794" s="46"/>
    </row>
    <row r="2795" ht="12.75">
      <c r="AL2795" s="46"/>
    </row>
    <row r="2796" ht="12.75">
      <c r="AL2796" s="46"/>
    </row>
    <row r="2797" ht="12.75">
      <c r="AL2797" s="46"/>
    </row>
    <row r="2798" ht="12.75">
      <c r="AL2798" s="46"/>
    </row>
    <row r="2799" ht="12.75">
      <c r="AL2799" s="46"/>
    </row>
    <row r="2800" ht="12.75">
      <c r="AL2800" s="46"/>
    </row>
    <row r="2801" ht="12.75">
      <c r="AL2801" s="46"/>
    </row>
    <row r="2802" ht="12.75">
      <c r="AL2802" s="46"/>
    </row>
    <row r="2803" ht="12.75">
      <c r="AL2803" s="46"/>
    </row>
    <row r="2804" ht="12.75">
      <c r="AL2804" s="46"/>
    </row>
    <row r="2805" ht="12.75">
      <c r="AL2805" s="46"/>
    </row>
    <row r="2806" ht="12.75">
      <c r="AL2806" s="46"/>
    </row>
    <row r="2807" ht="12.75">
      <c r="AL2807" s="46"/>
    </row>
    <row r="2808" ht="12.75">
      <c r="AL2808" s="46"/>
    </row>
    <row r="2809" ht="12.75">
      <c r="AL2809" s="46"/>
    </row>
    <row r="2810" ht="12.75">
      <c r="AL2810" s="46"/>
    </row>
    <row r="2824" ht="12.75">
      <c r="AL2824" s="46"/>
    </row>
    <row r="2844" ht="12.75">
      <c r="AL2844" s="46"/>
    </row>
    <row r="2845" ht="12.75">
      <c r="AL2845" s="46"/>
    </row>
    <row r="2846" ht="12.75">
      <c r="AL2846" s="46"/>
    </row>
    <row r="2847" ht="12.75">
      <c r="AL2847" s="46"/>
    </row>
    <row r="2849" ht="12.75">
      <c r="AL2849" s="46"/>
    </row>
    <row r="2850" ht="12.75">
      <c r="AL2850" s="46"/>
    </row>
    <row r="2851" ht="12.75">
      <c r="AL2851" s="46"/>
    </row>
    <row r="2852" ht="12.75">
      <c r="AL2852" s="46"/>
    </row>
    <row r="2853" ht="12.75">
      <c r="AL2853" s="46"/>
    </row>
    <row r="2854" ht="12.75">
      <c r="AL2854" s="46"/>
    </row>
    <row r="2855" ht="12.75">
      <c r="AL2855" s="46"/>
    </row>
    <row r="2856" ht="12.75">
      <c r="AL2856" s="46"/>
    </row>
    <row r="2857" ht="12.75">
      <c r="AL2857" s="46"/>
    </row>
    <row r="2858" ht="12.75">
      <c r="AL2858" s="46"/>
    </row>
    <row r="2859" ht="12.75">
      <c r="AL2859" s="46"/>
    </row>
    <row r="2860" ht="12.75">
      <c r="AL2860" s="46"/>
    </row>
    <row r="2861" ht="12.75">
      <c r="AL2861" s="46"/>
    </row>
    <row r="2863" ht="12.75">
      <c r="AL2863" s="46"/>
    </row>
    <row r="2864" ht="12.75">
      <c r="AL2864" s="46"/>
    </row>
    <row r="2865" ht="12.75">
      <c r="AL2865" s="46"/>
    </row>
    <row r="2866" ht="12.75">
      <c r="AL2866" s="46"/>
    </row>
    <row r="2867" ht="12.75">
      <c r="AL2867" s="46"/>
    </row>
    <row r="2868" ht="12.75">
      <c r="AL2868" s="46"/>
    </row>
    <row r="2869" ht="12.75">
      <c r="AL2869" s="46"/>
    </row>
    <row r="2870" ht="12.75">
      <c r="AL2870" s="46"/>
    </row>
    <row r="2871" ht="12.75">
      <c r="AL2871" s="46"/>
    </row>
    <row r="2872" ht="12.75">
      <c r="AL2872" s="46"/>
    </row>
    <row r="2873" ht="12.75">
      <c r="AL2873" s="46"/>
    </row>
    <row r="2874" ht="12.75">
      <c r="AL2874" s="46"/>
    </row>
    <row r="2875" ht="12.75">
      <c r="AL2875" s="46"/>
    </row>
    <row r="2876" ht="12.75">
      <c r="AL2876" s="46"/>
    </row>
    <row r="2877" ht="12.75">
      <c r="AL2877" s="46"/>
    </row>
    <row r="2878" ht="12.75">
      <c r="AL2878" s="46"/>
    </row>
    <row r="2879" ht="12.75">
      <c r="AL2879" s="46"/>
    </row>
    <row r="2880" ht="12.75">
      <c r="AL2880" s="46"/>
    </row>
    <row r="2881" ht="12.75">
      <c r="AL2881" s="46"/>
    </row>
    <row r="2882" ht="12.75">
      <c r="AL2882" s="46"/>
    </row>
    <row r="2883" ht="12.75">
      <c r="AL2883" s="46"/>
    </row>
    <row r="2884" ht="12.75">
      <c r="AL2884" s="46"/>
    </row>
    <row r="2885" ht="12.75">
      <c r="AL2885" s="46"/>
    </row>
    <row r="2886" ht="12.75">
      <c r="AL2886" s="46"/>
    </row>
    <row r="2887" ht="12.75">
      <c r="AL2887" s="46"/>
    </row>
    <row r="2888" ht="12.75">
      <c r="AL2888" s="46"/>
    </row>
    <row r="2889" ht="12.75">
      <c r="AL2889" s="46"/>
    </row>
    <row r="2890" ht="12.75">
      <c r="AL2890" s="46"/>
    </row>
    <row r="2891" ht="12.75">
      <c r="AL2891" s="46"/>
    </row>
    <row r="2892" ht="12.75">
      <c r="AL2892" s="46"/>
    </row>
    <row r="2893" ht="12.75">
      <c r="AL2893" s="46"/>
    </row>
    <row r="2894" ht="12.75">
      <c r="AL2894" s="46"/>
    </row>
    <row r="2895" ht="12.75">
      <c r="AL2895" s="46"/>
    </row>
    <row r="2896" ht="12.75">
      <c r="AL2896" s="46"/>
    </row>
    <row r="2897" ht="12.75">
      <c r="AL2897" s="46"/>
    </row>
    <row r="2898" ht="12.75">
      <c r="AL2898" s="46"/>
    </row>
    <row r="2899" ht="12.75">
      <c r="AL2899" s="46"/>
    </row>
    <row r="2900" ht="12.75">
      <c r="AL2900" s="46"/>
    </row>
    <row r="2901" ht="12.75">
      <c r="AL2901" s="46"/>
    </row>
    <row r="2902" ht="12.75">
      <c r="AL2902" s="46"/>
    </row>
    <row r="2903" ht="12.75">
      <c r="AL2903" s="46"/>
    </row>
    <row r="2904" ht="12.75">
      <c r="AL2904" s="46"/>
    </row>
    <row r="2905" ht="12.75">
      <c r="AL2905" s="46"/>
    </row>
    <row r="2906" ht="12.75">
      <c r="AL2906" s="46"/>
    </row>
    <row r="2907" ht="12.75">
      <c r="AL2907" s="46"/>
    </row>
    <row r="2908" ht="12.75">
      <c r="AL2908" s="46"/>
    </row>
    <row r="2909" ht="12.75">
      <c r="AL2909" s="46"/>
    </row>
    <row r="2910" ht="12.75">
      <c r="AL2910" s="46"/>
    </row>
    <row r="2911" ht="12.75">
      <c r="AL2911" s="46"/>
    </row>
    <row r="2912" ht="12.75">
      <c r="AL2912" s="46"/>
    </row>
    <row r="2913" ht="12.75">
      <c r="AL2913" s="46"/>
    </row>
    <row r="2914" ht="12.75">
      <c r="AL2914" s="46"/>
    </row>
    <row r="2915" ht="12.75">
      <c r="AL2915" s="46"/>
    </row>
    <row r="2916" ht="12.75">
      <c r="AL2916" s="46"/>
    </row>
    <row r="2917" ht="12.75">
      <c r="AL2917" s="46"/>
    </row>
    <row r="2918" ht="12.75">
      <c r="AL2918" s="46"/>
    </row>
    <row r="2919" ht="12.75">
      <c r="AL2919" s="46"/>
    </row>
    <row r="2920" ht="12.75">
      <c r="AL2920" s="46"/>
    </row>
    <row r="2921" ht="12.75">
      <c r="AL2921" s="46"/>
    </row>
    <row r="2922" ht="12.75">
      <c r="AL2922" s="46"/>
    </row>
    <row r="2923" ht="12.75">
      <c r="AL2923" s="46"/>
    </row>
    <row r="2924" ht="12.75">
      <c r="AL2924" s="46"/>
    </row>
    <row r="2925" ht="12.75">
      <c r="AL2925" s="46"/>
    </row>
    <row r="2926" ht="12.75">
      <c r="AL2926" s="46"/>
    </row>
    <row r="2927" ht="12.75">
      <c r="AL2927" s="46"/>
    </row>
    <row r="2928" ht="12.75">
      <c r="AL2928" s="46"/>
    </row>
    <row r="2929" ht="12.75">
      <c r="AL2929" s="46"/>
    </row>
    <row r="2930" ht="12.75">
      <c r="AL2930" s="46"/>
    </row>
    <row r="2933" ht="12.75">
      <c r="AL2933" s="46"/>
    </row>
    <row r="2934" ht="12.75">
      <c r="AL2934" s="46"/>
    </row>
    <row r="2935" ht="12.75">
      <c r="AL2935" s="46"/>
    </row>
    <row r="2936" ht="12.75">
      <c r="AL2936" s="46"/>
    </row>
    <row r="2937" ht="12.75">
      <c r="AL2937" s="46"/>
    </row>
    <row r="2938" ht="12.75">
      <c r="AL2938" s="46"/>
    </row>
    <row r="2939" ht="12.75">
      <c r="AL2939" s="46"/>
    </row>
    <row r="2941" ht="12.75">
      <c r="AL2941" s="46"/>
    </row>
    <row r="2942" ht="12.75">
      <c r="AL2942" s="46"/>
    </row>
    <row r="2943" ht="12.75">
      <c r="AL2943" s="46"/>
    </row>
    <row r="2944" ht="12.75">
      <c r="AL2944" s="46"/>
    </row>
    <row r="2945" ht="12.75">
      <c r="AL2945" s="46"/>
    </row>
    <row r="2947" ht="12.75">
      <c r="AL2947" s="46"/>
    </row>
    <row r="2948" ht="12.75">
      <c r="AL2948" s="46"/>
    </row>
    <row r="2949" ht="12.75">
      <c r="AL2949" s="46"/>
    </row>
    <row r="2951" ht="12.75">
      <c r="AL2951" s="46"/>
    </row>
    <row r="2954" ht="12.75">
      <c r="AL2954" s="46"/>
    </row>
    <row r="2963" ht="12.75">
      <c r="AL2963" s="46"/>
    </row>
    <row r="2967" ht="12.75">
      <c r="AL2967" s="46"/>
    </row>
    <row r="2969" ht="12.75">
      <c r="AL2969" s="46"/>
    </row>
    <row r="2970" ht="12.75">
      <c r="AL2970" s="46"/>
    </row>
    <row r="2971" ht="12.75">
      <c r="AL2971" s="46"/>
    </row>
    <row r="2979" ht="12.75">
      <c r="AL2979" s="46"/>
    </row>
    <row r="2984" ht="12.75">
      <c r="AL2984" s="46"/>
    </row>
    <row r="2986" ht="12.75">
      <c r="AL2986" s="46"/>
    </row>
    <row r="2988" ht="12.75">
      <c r="AL2988" s="46"/>
    </row>
    <row r="2990" ht="12.75">
      <c r="AL2990" s="46"/>
    </row>
    <row r="2991" ht="12.75">
      <c r="AL2991" s="46"/>
    </row>
    <row r="2992" ht="12.75">
      <c r="AL2992" s="46"/>
    </row>
    <row r="2993" ht="12.75">
      <c r="AL2993" s="46"/>
    </row>
    <row r="2994" ht="12.75">
      <c r="AL2994" s="46"/>
    </row>
    <row r="2995" ht="12.75">
      <c r="AL2995" s="46"/>
    </row>
    <row r="2996" ht="12.75">
      <c r="AL2996" s="46"/>
    </row>
    <row r="2997" ht="12.75">
      <c r="AL2997" s="46"/>
    </row>
    <row r="2998" ht="12.75">
      <c r="AL2998" s="46"/>
    </row>
    <row r="2999" ht="12.75">
      <c r="AL2999" s="46"/>
    </row>
    <row r="3000" ht="12.75">
      <c r="AL3000" s="46"/>
    </row>
    <row r="3001" ht="12.75">
      <c r="AL3001" s="46"/>
    </row>
    <row r="3002" ht="12.75">
      <c r="AL3002" s="46"/>
    </row>
    <row r="3003" ht="12.75">
      <c r="AL3003" s="46"/>
    </row>
    <row r="3004" ht="12.75">
      <c r="AL3004" s="46"/>
    </row>
    <row r="3005" ht="12.75">
      <c r="AL3005" s="46"/>
    </row>
    <row r="3006" ht="12.75">
      <c r="AL3006" s="46"/>
    </row>
    <row r="3007" ht="12.75">
      <c r="AL3007" s="46"/>
    </row>
    <row r="3008" ht="12.75">
      <c r="AL3008" s="46"/>
    </row>
    <row r="3009" ht="12.75">
      <c r="AL3009" s="46"/>
    </row>
    <row r="3010" ht="12.75">
      <c r="AL3010" s="46"/>
    </row>
    <row r="3011" ht="12.75">
      <c r="AL3011" s="46"/>
    </row>
    <row r="3014" ht="12.75">
      <c r="AL3014" s="46"/>
    </row>
    <row r="3020" ht="12.75">
      <c r="AL3020" s="46"/>
    </row>
    <row r="3021" ht="12.75">
      <c r="AL3021" s="46"/>
    </row>
    <row r="3022" ht="12.75">
      <c r="AL3022" s="46"/>
    </row>
    <row r="3023" ht="12.75">
      <c r="AL3023" s="46"/>
    </row>
    <row r="3024" ht="12.75">
      <c r="AL3024" s="46"/>
    </row>
    <row r="3025" ht="12.75">
      <c r="AL3025" s="46"/>
    </row>
    <row r="3026" ht="12.75">
      <c r="AL3026" s="46"/>
    </row>
    <row r="3027" ht="12.75">
      <c r="AL3027" s="46"/>
    </row>
    <row r="3028" ht="12.75">
      <c r="AL3028" s="46"/>
    </row>
    <row r="3029" ht="12.75">
      <c r="AL3029" s="46"/>
    </row>
    <row r="3030" ht="12.75">
      <c r="AL3030" s="46"/>
    </row>
    <row r="3031" ht="12.75">
      <c r="AL3031" s="46"/>
    </row>
    <row r="3032" ht="12.75">
      <c r="AL3032" s="46"/>
    </row>
    <row r="3033" ht="12.75">
      <c r="AL3033" s="46"/>
    </row>
    <row r="3034" ht="12.75">
      <c r="AL3034" s="46"/>
    </row>
    <row r="3035" ht="12.75">
      <c r="AL3035" s="46"/>
    </row>
    <row r="3036" ht="12.75">
      <c r="AL3036" s="46"/>
    </row>
    <row r="3037" ht="12.75">
      <c r="AL3037" s="46"/>
    </row>
    <row r="3038" ht="12.75">
      <c r="AL3038" s="46"/>
    </row>
    <row r="3039" ht="12.75">
      <c r="AL3039" s="46"/>
    </row>
    <row r="3040" ht="12.75">
      <c r="AL3040" s="46"/>
    </row>
    <row r="3041" ht="12.75">
      <c r="AL3041" s="46"/>
    </row>
    <row r="3042" ht="12.75">
      <c r="AL3042" s="46"/>
    </row>
    <row r="3043" ht="12.75">
      <c r="AL3043" s="46"/>
    </row>
    <row r="3044" ht="12.75">
      <c r="AL3044" s="46"/>
    </row>
    <row r="3045" ht="12.75">
      <c r="AL3045" s="46"/>
    </row>
    <row r="3046" ht="12.75">
      <c r="AL3046" s="46"/>
    </row>
    <row r="3047" ht="12.75">
      <c r="AL3047" s="46"/>
    </row>
    <row r="3048" ht="12.75">
      <c r="AL3048" s="46"/>
    </row>
    <row r="3049" ht="12.75">
      <c r="AL3049" s="46"/>
    </row>
    <row r="3050" ht="12.75">
      <c r="AL3050" s="46"/>
    </row>
    <row r="3051" ht="12.75">
      <c r="AL3051" s="46"/>
    </row>
    <row r="3053" ht="12.75">
      <c r="AL3053" s="46"/>
    </row>
    <row r="3055" ht="12.75">
      <c r="AL3055" s="46"/>
    </row>
    <row r="3056" ht="12.75">
      <c r="AL3056" s="46"/>
    </row>
    <row r="3058" ht="12.75">
      <c r="AL3058" s="46"/>
    </row>
    <row r="3059" ht="12.75">
      <c r="AL3059" s="46"/>
    </row>
    <row r="3060" ht="12.75">
      <c r="AL3060" s="46"/>
    </row>
    <row r="3061" ht="12.75">
      <c r="AL3061" s="46"/>
    </row>
    <row r="3062" ht="12.75">
      <c r="AL3062" s="46"/>
    </row>
    <row r="3064" ht="12.75">
      <c r="AL3064" s="46"/>
    </row>
    <row r="3065" ht="12.75">
      <c r="AL3065" s="46"/>
    </row>
    <row r="3066" ht="12.75">
      <c r="AL3066" s="46"/>
    </row>
    <row r="3067" ht="12.75">
      <c r="AL3067" s="46"/>
    </row>
    <row r="3068" ht="12.75">
      <c r="AL3068" s="46"/>
    </row>
    <row r="3069" ht="12.75">
      <c r="AL3069" s="46"/>
    </row>
    <row r="3070" ht="12.75">
      <c r="AL3070" s="46"/>
    </row>
    <row r="3071" ht="12.75">
      <c r="AL3071" s="46"/>
    </row>
    <row r="3072" ht="12.75">
      <c r="AL3072" s="46"/>
    </row>
    <row r="3073" ht="12.75">
      <c r="AL3073" s="46"/>
    </row>
    <row r="3074" ht="12.75">
      <c r="AL3074" s="46"/>
    </row>
    <row r="3075" ht="12.75">
      <c r="AL3075" s="46"/>
    </row>
    <row r="3076" ht="12.75">
      <c r="AL3076" s="46"/>
    </row>
    <row r="3077" ht="12.75">
      <c r="AL3077" s="46"/>
    </row>
    <row r="3078" ht="12.75">
      <c r="AL3078" s="46"/>
    </row>
    <row r="3079" ht="12.75">
      <c r="AL3079" s="46"/>
    </row>
    <row r="3080" ht="12.75">
      <c r="AL3080" s="46"/>
    </row>
    <row r="3082" ht="12.75">
      <c r="AL3082" s="46"/>
    </row>
    <row r="3083" ht="12.75">
      <c r="AL3083" s="46"/>
    </row>
    <row r="3084" ht="12.75">
      <c r="AL3084" s="46"/>
    </row>
    <row r="3085" ht="12.75">
      <c r="AL3085" s="46"/>
    </row>
    <row r="3086" ht="12.75">
      <c r="AL3086" s="46"/>
    </row>
    <row r="3087" ht="12.75">
      <c r="AL3087" s="46"/>
    </row>
    <row r="3088" ht="12.75">
      <c r="AL3088" s="46"/>
    </row>
    <row r="3089" ht="12.75">
      <c r="AL3089" s="46"/>
    </row>
    <row r="3090" ht="12.75">
      <c r="AL3090" s="46"/>
    </row>
    <row r="3091" ht="12.75">
      <c r="AL3091" s="46"/>
    </row>
    <row r="3092" ht="12.75">
      <c r="AL3092" s="46"/>
    </row>
    <row r="3093" ht="12.75">
      <c r="AL3093" s="46"/>
    </row>
    <row r="3094" ht="12.75">
      <c r="AL3094" s="46"/>
    </row>
    <row r="3095" ht="12.75">
      <c r="AL3095" s="46"/>
    </row>
    <row r="3096" ht="12.75">
      <c r="AL3096" s="46"/>
    </row>
    <row r="3097" ht="12.75">
      <c r="AL3097" s="46"/>
    </row>
    <row r="3098" ht="12.75">
      <c r="AL3098" s="46"/>
    </row>
    <row r="3099" ht="12.75">
      <c r="AL3099" s="46"/>
    </row>
    <row r="3101" ht="12.75">
      <c r="AL3101" s="46"/>
    </row>
    <row r="3102" ht="12.75">
      <c r="AL3102" s="46"/>
    </row>
    <row r="3103" ht="12.75">
      <c r="AL3103" s="46"/>
    </row>
    <row r="3104" ht="12.75">
      <c r="AL3104" s="46"/>
    </row>
    <row r="3105" ht="12.75">
      <c r="AL3105" s="46"/>
    </row>
    <row r="3106" ht="12.75">
      <c r="AL3106" s="46"/>
    </row>
    <row r="3107" ht="12.75">
      <c r="AL3107" s="46"/>
    </row>
    <row r="3108" ht="12.75">
      <c r="AL3108" s="46"/>
    </row>
    <row r="3109" ht="12.75">
      <c r="AL3109" s="46"/>
    </row>
    <row r="3111" ht="12.75">
      <c r="AL3111" s="46"/>
    </row>
    <row r="3112" ht="12.75">
      <c r="AL3112" s="46"/>
    </row>
    <row r="3115" ht="12.75">
      <c r="AL3115" s="46"/>
    </row>
    <row r="3116" ht="12.75">
      <c r="AL3116" s="46"/>
    </row>
    <row r="3117" ht="12.75">
      <c r="AL3117" s="46"/>
    </row>
    <row r="3118" ht="12.75">
      <c r="AL3118" s="46"/>
    </row>
    <row r="3119" ht="12.75">
      <c r="AL3119" s="46"/>
    </row>
    <row r="3120" ht="12.75">
      <c r="AL3120" s="46"/>
    </row>
    <row r="3121" ht="12.75">
      <c r="AL3121" s="46"/>
    </row>
    <row r="3122" ht="12.75">
      <c r="AL3122" s="46"/>
    </row>
    <row r="3123" ht="12.75">
      <c r="AL3123" s="46"/>
    </row>
    <row r="3124" ht="12.75">
      <c r="AL3124" s="46"/>
    </row>
    <row r="3125" ht="12.75">
      <c r="AL3125" s="46"/>
    </row>
    <row r="3126" ht="12.75">
      <c r="AL3126" s="46"/>
    </row>
    <row r="3127" ht="12.75">
      <c r="AL3127" s="46"/>
    </row>
    <row r="3128" ht="12.75">
      <c r="AL3128" s="46"/>
    </row>
    <row r="3129" ht="12.75">
      <c r="AL3129" s="46"/>
    </row>
    <row r="3130" ht="12.75">
      <c r="AL3130" s="46"/>
    </row>
    <row r="3131" ht="12.75">
      <c r="AL3131" s="46"/>
    </row>
    <row r="3132" ht="12.75">
      <c r="AL3132" s="46"/>
    </row>
    <row r="3133" ht="12.75">
      <c r="AL3133" s="46"/>
    </row>
    <row r="3134" ht="12.75">
      <c r="AL3134" s="46"/>
    </row>
    <row r="3135" ht="12.75">
      <c r="AL3135" s="46"/>
    </row>
    <row r="3136" ht="12.75">
      <c r="AL3136" s="46"/>
    </row>
    <row r="3137" ht="12.75">
      <c r="AL3137" s="46"/>
    </row>
    <row r="3138" ht="12.75">
      <c r="AL3138" s="46"/>
    </row>
    <row r="3139" ht="12.75">
      <c r="AL3139" s="46"/>
    </row>
    <row r="3140" ht="12.75">
      <c r="AL3140" s="46"/>
    </row>
    <row r="3141" ht="12.75">
      <c r="AL3141" s="46"/>
    </row>
    <row r="3142" ht="12.75">
      <c r="AL3142" s="46"/>
    </row>
    <row r="3143" ht="12.75">
      <c r="AL3143" s="46"/>
    </row>
    <row r="3144" ht="12.75">
      <c r="AL3144" s="46"/>
    </row>
    <row r="3145" ht="12.75">
      <c r="AL3145" s="46"/>
    </row>
    <row r="3146" ht="12.75">
      <c r="AL3146" s="46"/>
    </row>
    <row r="3147" ht="12.75">
      <c r="AL3147" s="46"/>
    </row>
    <row r="3148" ht="12.75">
      <c r="AL3148" s="46"/>
    </row>
    <row r="3149" ht="12.75">
      <c r="AL3149" s="46"/>
    </row>
    <row r="3150" ht="12.75">
      <c r="AL3150" s="46"/>
    </row>
    <row r="3151" ht="12.75">
      <c r="AL3151" s="46"/>
    </row>
    <row r="3152" ht="12.75">
      <c r="AL3152" s="46"/>
    </row>
    <row r="3153" ht="12.75">
      <c r="AL3153" s="46"/>
    </row>
    <row r="3154" ht="12.75">
      <c r="AL3154" s="46"/>
    </row>
    <row r="3155" ht="12.75">
      <c r="AL3155" s="46"/>
    </row>
    <row r="3156" ht="12.75">
      <c r="AL3156" s="46"/>
    </row>
    <row r="3157" ht="12.75">
      <c r="AL3157" s="46"/>
    </row>
    <row r="3158" ht="12.75">
      <c r="AL3158" s="46"/>
    </row>
    <row r="3159" ht="12.75">
      <c r="AL3159" s="46"/>
    </row>
    <row r="3160" ht="12.75">
      <c r="AL3160" s="46"/>
    </row>
    <row r="3161" ht="12.75">
      <c r="AL3161" s="46"/>
    </row>
    <row r="3162" ht="12.75">
      <c r="AL3162" s="46"/>
    </row>
    <row r="3163" ht="12.75">
      <c r="AL3163" s="46"/>
    </row>
    <row r="3164" ht="12.75">
      <c r="AL3164" s="46"/>
    </row>
    <row r="3165" ht="12.75">
      <c r="AL3165" s="46"/>
    </row>
    <row r="3166" ht="12.75">
      <c r="AL3166" s="46"/>
    </row>
    <row r="3167" ht="12.75">
      <c r="AL3167" s="46"/>
    </row>
    <row r="3168" ht="12.75">
      <c r="AL3168" s="46"/>
    </row>
    <row r="3169" ht="12.75">
      <c r="AL3169" s="46"/>
    </row>
    <row r="3170" ht="12.75">
      <c r="AL3170" s="46"/>
    </row>
    <row r="3171" ht="12.75">
      <c r="AL3171" s="46"/>
    </row>
    <row r="3172" ht="12.75">
      <c r="AL3172" s="46"/>
    </row>
    <row r="3173" ht="12.75">
      <c r="AL3173" s="46"/>
    </row>
    <row r="3174" ht="12.75">
      <c r="AL3174" s="46"/>
    </row>
    <row r="3176" ht="12.75">
      <c r="AL3176" s="46"/>
    </row>
    <row r="3177" ht="12.75">
      <c r="AL3177" s="46"/>
    </row>
    <row r="3178" ht="12.75">
      <c r="AL3178" s="46"/>
    </row>
    <row r="3179" ht="12.75">
      <c r="AL3179" s="46"/>
    </row>
    <row r="3180" ht="12.75">
      <c r="AL3180" s="46"/>
    </row>
    <row r="3181" ht="12.75">
      <c r="AL3181" s="46"/>
    </row>
    <row r="3182" ht="12.75">
      <c r="AL3182" s="46"/>
    </row>
    <row r="3183" ht="12.75">
      <c r="AL3183" s="46"/>
    </row>
    <row r="3184" ht="12.75">
      <c r="AL3184" s="46"/>
    </row>
    <row r="3185" ht="12.75">
      <c r="AL3185" s="46"/>
    </row>
    <row r="3186" ht="12.75">
      <c r="AL3186" s="46"/>
    </row>
    <row r="3188" ht="12.75">
      <c r="AL3188" s="46"/>
    </row>
    <row r="3189" ht="12.75">
      <c r="AL3189" s="46"/>
    </row>
    <row r="3191" ht="12.75">
      <c r="AL3191" s="46"/>
    </row>
    <row r="3192" ht="12.75">
      <c r="AL3192" s="46"/>
    </row>
    <row r="3193" ht="12.75">
      <c r="AL3193" s="46"/>
    </row>
    <row r="3194" ht="12.75">
      <c r="AL3194" s="46"/>
    </row>
    <row r="3195" ht="12.75">
      <c r="AL3195" s="46"/>
    </row>
    <row r="3196" ht="12.75">
      <c r="AL3196" s="46"/>
    </row>
    <row r="3197" ht="12.75">
      <c r="AL3197" s="46"/>
    </row>
    <row r="3198" ht="12.75">
      <c r="AL3198" s="46"/>
    </row>
    <row r="3199" ht="12.75">
      <c r="AL3199" s="46"/>
    </row>
    <row r="3200" ht="12.75">
      <c r="AL3200" s="46"/>
    </row>
    <row r="3201" ht="12.75">
      <c r="AL3201" s="46"/>
    </row>
    <row r="3202" ht="12.75">
      <c r="AL3202" s="46"/>
    </row>
    <row r="3203" ht="12.75">
      <c r="AL3203" s="46"/>
    </row>
    <row r="3204" ht="12.75">
      <c r="AL3204" s="46"/>
    </row>
    <row r="3205" ht="12.75">
      <c r="AL3205" s="46"/>
    </row>
    <row r="3206" ht="12.75">
      <c r="AL3206" s="46"/>
    </row>
    <row r="3207" ht="12.75">
      <c r="AL3207" s="46"/>
    </row>
    <row r="3208" ht="12.75">
      <c r="AL3208" s="46"/>
    </row>
    <row r="3209" ht="12.75">
      <c r="AL3209" s="46"/>
    </row>
    <row r="3210" ht="12.75">
      <c r="AL3210" s="46"/>
    </row>
    <row r="3211" ht="12.75">
      <c r="AL3211" s="46"/>
    </row>
    <row r="3212" ht="12.75">
      <c r="AL3212" s="46"/>
    </row>
    <row r="3213" ht="12.75">
      <c r="AL3213" s="46"/>
    </row>
    <row r="3214" ht="12.75">
      <c r="AL3214" s="46"/>
    </row>
    <row r="3216" ht="12.75">
      <c r="AL3216" s="46"/>
    </row>
    <row r="3217" ht="12.75">
      <c r="AL3217" s="46"/>
    </row>
    <row r="3218" ht="12.75">
      <c r="AL3218" s="46"/>
    </row>
    <row r="3219" ht="12.75">
      <c r="AL3219" s="46"/>
    </row>
    <row r="3220" ht="12.75">
      <c r="AL3220" s="46"/>
    </row>
    <row r="3221" ht="12.75">
      <c r="AL3221" s="46"/>
    </row>
    <row r="3222" ht="12.75">
      <c r="AL3222" s="46"/>
    </row>
    <row r="3223" ht="12.75">
      <c r="AL3223" s="46"/>
    </row>
    <row r="3224" ht="12.75">
      <c r="AL3224" s="46"/>
    </row>
    <row r="3225" ht="12.75">
      <c r="AL3225" s="46"/>
    </row>
    <row r="3226" ht="12.75">
      <c r="AL3226" s="46"/>
    </row>
    <row r="3227" ht="12.75">
      <c r="AL3227" s="46"/>
    </row>
    <row r="3228" ht="12.75">
      <c r="AL3228" s="46"/>
    </row>
    <row r="3229" ht="12.75">
      <c r="AL3229" s="46"/>
    </row>
    <row r="3230" ht="12.75">
      <c r="AL3230" s="46"/>
    </row>
    <row r="3231" ht="12.75">
      <c r="AL3231" s="46"/>
    </row>
    <row r="3232" ht="12.75">
      <c r="AL3232" s="46"/>
    </row>
    <row r="3233" ht="12.75">
      <c r="AL3233" s="46"/>
    </row>
    <row r="3234" ht="12.75">
      <c r="AL3234" s="46"/>
    </row>
    <row r="3235" ht="12.75">
      <c r="AL3235" s="46"/>
    </row>
    <row r="3236" ht="12.75">
      <c r="AL3236" s="46"/>
    </row>
    <row r="3237" ht="12.75">
      <c r="AL3237" s="46"/>
    </row>
    <row r="3238" ht="12.75">
      <c r="AL3238" s="46"/>
    </row>
    <row r="3239" ht="12.75">
      <c r="AL3239" s="46"/>
    </row>
    <row r="3241" ht="12.75">
      <c r="AL3241" s="46"/>
    </row>
    <row r="3242" ht="12.75">
      <c r="AL3242" s="46"/>
    </row>
    <row r="3243" ht="12.75">
      <c r="AL3243" s="46"/>
    </row>
    <row r="3244" ht="12.75">
      <c r="AL3244" s="46"/>
    </row>
    <row r="3245" ht="12.75">
      <c r="AL3245" s="46"/>
    </row>
    <row r="3246" ht="12.75">
      <c r="AL3246" s="46"/>
    </row>
    <row r="3247" ht="12.75">
      <c r="AL3247" s="46"/>
    </row>
    <row r="3248" ht="12.75">
      <c r="AL3248" s="46"/>
    </row>
    <row r="3249" ht="12.75">
      <c r="AL3249" s="46"/>
    </row>
    <row r="3250" ht="12.75">
      <c r="AL3250" s="46"/>
    </row>
    <row r="3251" ht="12.75">
      <c r="AL3251" s="46"/>
    </row>
    <row r="3252" ht="12.75">
      <c r="AL3252" s="46"/>
    </row>
    <row r="3253" ht="12.75">
      <c r="AL3253" s="46"/>
    </row>
    <row r="3254" ht="12.75">
      <c r="AL3254" s="46"/>
    </row>
    <row r="3255" ht="12.75">
      <c r="AL3255" s="46"/>
    </row>
    <row r="3256" ht="12.75">
      <c r="AL3256" s="46"/>
    </row>
    <row r="3257" ht="12.75">
      <c r="AL3257" s="46"/>
    </row>
    <row r="3258" ht="12.75">
      <c r="AL3258" s="46"/>
    </row>
    <row r="3259" ht="12.75">
      <c r="AL3259" s="46"/>
    </row>
    <row r="3260" ht="12.75">
      <c r="AL3260" s="46"/>
    </row>
    <row r="3261" ht="12.75">
      <c r="AL3261" s="46"/>
    </row>
    <row r="3262" ht="12.75">
      <c r="AL3262" s="46"/>
    </row>
    <row r="3263" ht="12.75">
      <c r="AL3263" s="46"/>
    </row>
    <row r="3264" ht="12.75">
      <c r="AL3264" s="46"/>
    </row>
    <row r="3266" ht="12.75">
      <c r="AL3266" s="46"/>
    </row>
    <row r="3267" ht="12.75">
      <c r="AL3267" s="46"/>
    </row>
    <row r="3268" ht="12.75">
      <c r="AL3268" s="46"/>
    </row>
    <row r="3269" ht="12.75">
      <c r="AL3269" s="46"/>
    </row>
    <row r="3270" ht="12.75">
      <c r="AL3270" s="46"/>
    </row>
    <row r="3271" ht="12.75">
      <c r="AL3271" s="46"/>
    </row>
    <row r="3272" ht="12.75">
      <c r="AL3272" s="46"/>
    </row>
    <row r="3273" ht="12.75">
      <c r="AL3273" s="46"/>
    </row>
    <row r="3274" ht="12.75">
      <c r="AL3274" s="46"/>
    </row>
    <row r="3275" ht="12.75">
      <c r="AL3275" s="46"/>
    </row>
    <row r="3276" ht="12.75">
      <c r="AL3276" s="46"/>
    </row>
    <row r="3277" ht="12.75">
      <c r="AL3277" s="46"/>
    </row>
    <row r="3278" ht="12.75">
      <c r="AL3278" s="46"/>
    </row>
    <row r="3279" ht="12.75">
      <c r="AL3279" s="46"/>
    </row>
    <row r="3280" ht="12.75">
      <c r="AL3280" s="46"/>
    </row>
    <row r="3281" ht="12.75">
      <c r="AL3281" s="46"/>
    </row>
    <row r="3282" ht="12.75">
      <c r="AL3282" s="46"/>
    </row>
    <row r="3283" ht="12.75">
      <c r="AL3283" s="46"/>
    </row>
    <row r="3284" ht="12.75">
      <c r="AL3284" s="46"/>
    </row>
    <row r="3285" ht="12.75">
      <c r="AL3285" s="46"/>
    </row>
    <row r="3286" ht="12.75">
      <c r="AL3286" s="46"/>
    </row>
    <row r="3287" ht="12.75">
      <c r="AL3287" s="46"/>
    </row>
    <row r="3288" ht="12.75">
      <c r="AL3288" s="46"/>
    </row>
    <row r="3289" ht="12.75">
      <c r="AL3289" s="46"/>
    </row>
    <row r="3290" ht="12.75">
      <c r="AL3290" s="46"/>
    </row>
    <row r="3291" ht="12.75">
      <c r="AL3291" s="46"/>
    </row>
    <row r="3292" ht="12.75">
      <c r="AL3292" s="46"/>
    </row>
    <row r="3293" ht="12.75">
      <c r="AL3293" s="46"/>
    </row>
    <row r="3294" ht="12.75">
      <c r="AL3294" s="46"/>
    </row>
    <row r="3297" ht="12.75">
      <c r="AL3297" s="46" t="s">
        <v>1971</v>
      </c>
    </row>
  </sheetData>
  <sheetProtection/>
  <mergeCells count="223">
    <mergeCell ref="B52:AD55"/>
    <mergeCell ref="E51:AD51"/>
    <mergeCell ref="T50:AD50"/>
    <mergeCell ref="AH16:AH17"/>
    <mergeCell ref="AI16:AI17"/>
    <mergeCell ref="AF16:AF17"/>
    <mergeCell ref="AG16:AG17"/>
    <mergeCell ref="AB16:AD16"/>
    <mergeCell ref="AB17:AD17"/>
    <mergeCell ref="S43:AD43"/>
    <mergeCell ref="AJ27:AJ28"/>
    <mergeCell ref="AK27:AK28"/>
    <mergeCell ref="AL27:AL28"/>
    <mergeCell ref="AJ5:AL5"/>
    <mergeCell ref="AJ6:AJ7"/>
    <mergeCell ref="AK6:AK7"/>
    <mergeCell ref="AL6:AL7"/>
    <mergeCell ref="AJ16:AJ17"/>
    <mergeCell ref="AK16:AK17"/>
    <mergeCell ref="AL16:AL17"/>
    <mergeCell ref="B4:C4"/>
    <mergeCell ref="F5:M5"/>
    <mergeCell ref="P5:T5"/>
    <mergeCell ref="U5:Y5"/>
    <mergeCell ref="AB23:AD23"/>
    <mergeCell ref="AB24:AD24"/>
    <mergeCell ref="AB19:AD19"/>
    <mergeCell ref="AB20:AD20"/>
    <mergeCell ref="AB21:AD21"/>
    <mergeCell ref="AB22:AD22"/>
    <mergeCell ref="S45:AD45"/>
    <mergeCell ref="B6:C7"/>
    <mergeCell ref="E6:G6"/>
    <mergeCell ref="H6:O7"/>
    <mergeCell ref="P6:R6"/>
    <mergeCell ref="AB12:AD13"/>
    <mergeCell ref="C44:F44"/>
    <mergeCell ref="G44:H44"/>
    <mergeCell ref="L44:M44"/>
    <mergeCell ref="P44:R44"/>
    <mergeCell ref="C68:F68"/>
    <mergeCell ref="T48:AD48"/>
    <mergeCell ref="B56:P56"/>
    <mergeCell ref="B59:E59"/>
    <mergeCell ref="J59:Q59"/>
    <mergeCell ref="V59:AB59"/>
    <mergeCell ref="C67:F67"/>
    <mergeCell ref="Q56:AD56"/>
    <mergeCell ref="C64:F64"/>
    <mergeCell ref="C65:F65"/>
    <mergeCell ref="L71:T71"/>
    <mergeCell ref="J68:K68"/>
    <mergeCell ref="J69:K69"/>
    <mergeCell ref="J71:K71"/>
    <mergeCell ref="J70:K70"/>
    <mergeCell ref="L70:T70"/>
    <mergeCell ref="L69:T69"/>
    <mergeCell ref="L68:T68"/>
    <mergeCell ref="C66:F66"/>
    <mergeCell ref="Y64:AC64"/>
    <mergeCell ref="Y65:AC65"/>
    <mergeCell ref="L65:T65"/>
    <mergeCell ref="J65:K65"/>
    <mergeCell ref="L66:T66"/>
    <mergeCell ref="X62:AC62"/>
    <mergeCell ref="C62:F62"/>
    <mergeCell ref="J62:K62"/>
    <mergeCell ref="L62:T62"/>
    <mergeCell ref="C63:F63"/>
    <mergeCell ref="J63:K63"/>
    <mergeCell ref="L63:T63"/>
    <mergeCell ref="C60:F60"/>
    <mergeCell ref="J60:K60"/>
    <mergeCell ref="L60:T60"/>
    <mergeCell ref="Y60:AC60"/>
    <mergeCell ref="C61:F61"/>
    <mergeCell ref="J61:K61"/>
    <mergeCell ref="L61:T61"/>
    <mergeCell ref="Y61:AC61"/>
    <mergeCell ref="C48:F48"/>
    <mergeCell ref="G48:H48"/>
    <mergeCell ref="J48:K48"/>
    <mergeCell ref="L49:M49"/>
    <mergeCell ref="C47:F47"/>
    <mergeCell ref="G47:K47"/>
    <mergeCell ref="L47:R47"/>
    <mergeCell ref="G50:H50"/>
    <mergeCell ref="L48:M48"/>
    <mergeCell ref="P49:R49"/>
    <mergeCell ref="C49:F49"/>
    <mergeCell ref="G49:H49"/>
    <mergeCell ref="L46:M46"/>
    <mergeCell ref="P46:R46"/>
    <mergeCell ref="C46:F46"/>
    <mergeCell ref="G46:H46"/>
    <mergeCell ref="J49:K49"/>
    <mergeCell ref="G45:H45"/>
    <mergeCell ref="C43:F43"/>
    <mergeCell ref="G43:K43"/>
    <mergeCell ref="L43:R43"/>
    <mergeCell ref="C42:F42"/>
    <mergeCell ref="G42:H42"/>
    <mergeCell ref="L42:M42"/>
    <mergeCell ref="Q42:R42"/>
    <mergeCell ref="S39:AD39"/>
    <mergeCell ref="C40:F40"/>
    <mergeCell ref="G40:H40"/>
    <mergeCell ref="L40:M40"/>
    <mergeCell ref="C41:F41"/>
    <mergeCell ref="G41:H41"/>
    <mergeCell ref="L41:M41"/>
    <mergeCell ref="Q41:R41"/>
    <mergeCell ref="B37:M37"/>
    <mergeCell ref="P37:R37"/>
    <mergeCell ref="S37:AA37"/>
    <mergeCell ref="Q40:R40"/>
    <mergeCell ref="B38:F38"/>
    <mergeCell ref="G38:R38"/>
    <mergeCell ref="S38:AD38"/>
    <mergeCell ref="C39:F39"/>
    <mergeCell ref="G39:K39"/>
    <mergeCell ref="L39:R39"/>
    <mergeCell ref="AH27:AH28"/>
    <mergeCell ref="AI27:AI28"/>
    <mergeCell ref="S27:X28"/>
    <mergeCell ref="Y27:AA27"/>
    <mergeCell ref="AF27:AF28"/>
    <mergeCell ref="AG27:AG28"/>
    <mergeCell ref="AB27:AD35"/>
    <mergeCell ref="B27:C28"/>
    <mergeCell ref="E27:G27"/>
    <mergeCell ref="P27:R27"/>
    <mergeCell ref="K33:M33"/>
    <mergeCell ref="K29:M29"/>
    <mergeCell ref="K30:M30"/>
    <mergeCell ref="K31:M31"/>
    <mergeCell ref="H27:O28"/>
    <mergeCell ref="J67:K67"/>
    <mergeCell ref="L67:T67"/>
    <mergeCell ref="J66:K66"/>
    <mergeCell ref="K18:M18"/>
    <mergeCell ref="S26:AA26"/>
    <mergeCell ref="K23:M23"/>
    <mergeCell ref="K32:M32"/>
    <mergeCell ref="K34:M34"/>
    <mergeCell ref="K25:O25"/>
    <mergeCell ref="B26:R26"/>
    <mergeCell ref="K19:M19"/>
    <mergeCell ref="J64:K64"/>
    <mergeCell ref="L64:T64"/>
    <mergeCell ref="K20:M20"/>
    <mergeCell ref="K24:M24"/>
    <mergeCell ref="K21:M21"/>
    <mergeCell ref="K22:M22"/>
    <mergeCell ref="T25:U25"/>
    <mergeCell ref="K35:M35"/>
    <mergeCell ref="S36:AA36"/>
    <mergeCell ref="T15:U15"/>
    <mergeCell ref="AB18:AD18"/>
    <mergeCell ref="V15:X15"/>
    <mergeCell ref="B16:C17"/>
    <mergeCell ref="E16:G16"/>
    <mergeCell ref="H16:O17"/>
    <mergeCell ref="P16:R16"/>
    <mergeCell ref="S16:X17"/>
    <mergeCell ref="Y16:AA16"/>
    <mergeCell ref="AI6:AI7"/>
    <mergeCell ref="S6:X7"/>
    <mergeCell ref="Y6:AA6"/>
    <mergeCell ref="K36:M36"/>
    <mergeCell ref="K8:M8"/>
    <mergeCell ref="K9:M9"/>
    <mergeCell ref="AG6:AG7"/>
    <mergeCell ref="K10:M10"/>
    <mergeCell ref="K11:M11"/>
    <mergeCell ref="K12:M12"/>
    <mergeCell ref="AF3:AH5"/>
    <mergeCell ref="AB6:AD6"/>
    <mergeCell ref="AF6:AF7"/>
    <mergeCell ref="Y3:AD3"/>
    <mergeCell ref="AH6:AH7"/>
    <mergeCell ref="AB7:AD8"/>
    <mergeCell ref="Z5:AD5"/>
    <mergeCell ref="AB10:AD11"/>
    <mergeCell ref="E4:P4"/>
    <mergeCell ref="Q4:T4"/>
    <mergeCell ref="V4:AD4"/>
    <mergeCell ref="Y2:AD2"/>
    <mergeCell ref="Q3:R3"/>
    <mergeCell ref="U3:V3"/>
    <mergeCell ref="C2:J2"/>
    <mergeCell ref="AB9:AD9"/>
    <mergeCell ref="B5:E5"/>
    <mergeCell ref="B3:C3"/>
    <mergeCell ref="E3:H3"/>
    <mergeCell ref="J3:L3"/>
    <mergeCell ref="M3:P3"/>
    <mergeCell ref="AF2:AH2"/>
    <mergeCell ref="AF1:AH1"/>
    <mergeCell ref="B1:AD1"/>
    <mergeCell ref="K2:L2"/>
    <mergeCell ref="M2:P2"/>
    <mergeCell ref="Q2:R2"/>
    <mergeCell ref="U2:V2"/>
    <mergeCell ref="Y71:AC71"/>
    <mergeCell ref="Y72:AC72"/>
    <mergeCell ref="B58:AC58"/>
    <mergeCell ref="Y70:AC70"/>
    <mergeCell ref="L72:T72"/>
    <mergeCell ref="J72:K72"/>
    <mergeCell ref="C70:F70"/>
    <mergeCell ref="C71:F71"/>
    <mergeCell ref="C72:G72"/>
    <mergeCell ref="K13:M13"/>
    <mergeCell ref="C69:F69"/>
    <mergeCell ref="AB14:AD14"/>
    <mergeCell ref="Y69:AC69"/>
    <mergeCell ref="Y63:AC63"/>
    <mergeCell ref="Y68:AC68"/>
    <mergeCell ref="Y67:AC67"/>
    <mergeCell ref="Y66:AC66"/>
    <mergeCell ref="K14:M14"/>
    <mergeCell ref="K15:O15"/>
  </mergeCells>
  <conditionalFormatting sqref="AI29:AI35">
    <cfRule type="cellIs" priority="41" dxfId="33" operator="notEqual" stopIfTrue="1">
      <formula>0</formula>
    </cfRule>
    <cfRule type="cellIs" priority="42" dxfId="32" operator="equal" stopIfTrue="1">
      <formula>0</formula>
    </cfRule>
  </conditionalFormatting>
  <conditionalFormatting sqref="J8:J14 B11 B13 B18:B24 T29:U34 J18:J24 T8:U14 B8 B29:B35 J29:J35 T18:U24">
    <cfRule type="cellIs" priority="43" dxfId="28" operator="equal" stopIfTrue="1">
      <formula>4</formula>
    </cfRule>
  </conditionalFormatting>
  <conditionalFormatting sqref="O18:O24 O29:O35">
    <cfRule type="cellIs" priority="44" dxfId="34" operator="equal" stopIfTrue="1">
      <formula>"*"</formula>
    </cfRule>
  </conditionalFormatting>
  <conditionalFormatting sqref="D8:D11 D13:D14 O8:O14 W10:W14 W29:W34 W18:W24">
    <cfRule type="cellIs" priority="45" dxfId="35" operator="equal" stopIfTrue="1">
      <formula>"*"</formula>
    </cfRule>
  </conditionalFormatting>
  <conditionalFormatting sqref="T18:U21">
    <cfRule type="cellIs" priority="46" dxfId="28" operator="equal" stopIfTrue="1">
      <formula>4</formula>
    </cfRule>
  </conditionalFormatting>
  <conditionalFormatting sqref="C15">
    <cfRule type="expression" priority="299" dxfId="2" stopIfTrue="1">
      <formula>IF(ISERROR(VLOOKUP(B15,$AI$60:$AP$1536,5,FALSE))=7,"",VLOOKUP(B15,$AI$60:$AP$1536,5,FALSE))=7</formula>
    </cfRule>
    <cfRule type="cellIs" priority="300" dxfId="1" operator="equal" stopIfTrue="1">
      <formula>7</formula>
    </cfRule>
    <cfRule type="expression" priority="301" dxfId="0" stopIfTrue="1">
      <formula>IF(ISERROR(VLOOKUP(B15,Y62:AD1537,5,FALSE)),"",VLOOKUP(B15,Y62:AD1537,5,FALSE))</formula>
    </cfRule>
  </conditionalFormatting>
  <conditionalFormatting sqref="D12">
    <cfRule type="expression" priority="302" dxfId="2" stopIfTrue="1">
      <formula>IF(ISERROR(VLOOKUP(C12,$AI$60:$AP$1536,5,FALSE))=7,"",VLOOKUP(C12,$AI$60:$AP$1536,5,FALSE))=7</formula>
    </cfRule>
    <cfRule type="cellIs" priority="303" dxfId="1" operator="equal" stopIfTrue="1">
      <formula>7</formula>
    </cfRule>
    <cfRule type="expression" priority="304" dxfId="0" stopIfTrue="1">
      <formula>IF(ISERROR(VLOOKUP(C12,Z59:AF1534,5,FALSE)),"",VLOOKUP(C12,Z59:AF1534,5,FALSE))</formula>
    </cfRule>
  </conditionalFormatting>
  <conditionalFormatting sqref="B10">
    <cfRule type="expression" priority="305" dxfId="0" stopIfTrue="1">
      <formula>IF(ISERROR(VLOOKUP(A10,AG56:AM1530,5,FALSE)),"",VLOOKUP(A10,AG56:AM1530,5,FALSE))</formula>
    </cfRule>
  </conditionalFormatting>
  <conditionalFormatting sqref="N8">
    <cfRule type="expression" priority="306" dxfId="2" stopIfTrue="1">
      <formula>IF(ISERROR(VLOOKUP(M8,$AI$60:$AP$1536,5,FALSE))=7,"",VLOOKUP(M8,$AI$60:$AP$1536,5,FALSE))=7</formula>
    </cfRule>
    <cfRule type="cellIs" priority="307" dxfId="1" operator="equal" stopIfTrue="1">
      <formula>7</formula>
    </cfRule>
    <cfRule type="expression" priority="308" dxfId="6" stopIfTrue="1">
      <formula>IF(ISERROR(VLOOKUP(M8,AL56:AS1530,5,FALSE)),"",VLOOKUP(M8,AL56:AS1530,5,FALSE))</formula>
    </cfRule>
  </conditionalFormatting>
  <conditionalFormatting sqref="V29:V34 V8:V14 V18:V25">
    <cfRule type="expression" priority="712" dxfId="2" stopIfTrue="1">
      <formula>IF(ISERROR(VLOOKUP(T8,$AI$60:$AP$1536,5,FALSE))=7,"",VLOOKUP(T8,$AI$60:$AP$1536,5,FALSE))=7</formula>
    </cfRule>
    <cfRule type="cellIs" priority="713" dxfId="1" operator="equal" stopIfTrue="1">
      <formula>7</formula>
    </cfRule>
    <cfRule type="expression" priority="714" dxfId="0" stopIfTrue="1">
      <formula>IF(ISERROR(VLOOKUP(T8,AI56:AP1531,5,FALSE)),"",VLOOKUP(T8,AI56:AP1531,5,FALSE))</formula>
    </cfRule>
  </conditionalFormatting>
  <conditionalFormatting sqref="N18:N24 N9:N14 N29:N35">
    <cfRule type="expression" priority="721" dxfId="2" stopIfTrue="1">
      <formula>IF(ISERROR(VLOOKUP(M9,$AI$60:$AP$1536,5,FALSE))=7,"",VLOOKUP(M9,$AI$60:$AP$1536,5,FALSE))=7</formula>
    </cfRule>
    <cfRule type="cellIs" priority="722" dxfId="1" operator="equal" stopIfTrue="1">
      <formula>7</formula>
    </cfRule>
    <cfRule type="expression" priority="723" dxfId="6" stopIfTrue="1">
      <formula>IF(ISERROR(VLOOKUP(M9,AV57:BA1531,5,FALSE)),"",VLOOKUP(M9,AV57:BA1531,5,FALSE))</formula>
    </cfRule>
  </conditionalFormatting>
  <conditionalFormatting sqref="K18:K24 K8:K14 K29:K35">
    <cfRule type="expression" priority="730" dxfId="2" stopIfTrue="1">
      <formula>IF(ISERROR(VLOOKUP(J8,$AI$60:$AP$1536,5,FALSE))=7,"",VLOOKUP(J8,$AI$60:$AP$1536,5,FALSE))=7</formula>
    </cfRule>
    <cfRule type="cellIs" priority="731" dxfId="1" operator="equal" stopIfTrue="1">
      <formula>7</formula>
    </cfRule>
    <cfRule type="expression" priority="732" dxfId="6" stopIfTrue="1">
      <formula>IF(ISERROR(VLOOKUP(J8,AI56:AP1531,5,FALSE)),"",VLOOKUP(J8,AI56:AP1531,5,FALSE))</formula>
    </cfRule>
  </conditionalFormatting>
  <conditionalFormatting sqref="C18:C24 C8:C14 C29:C35">
    <cfRule type="expression" priority="739" dxfId="2" stopIfTrue="1">
      <formula>IF(ISERROR(VLOOKUP(B8,$AI$60:$AP$1536,5,FALSE))=7,"",VLOOKUP(B8,$AI$60:$AP$1536,5,FALSE))=7</formula>
    </cfRule>
    <cfRule type="cellIs" priority="740" dxfId="1" operator="equal" stopIfTrue="1">
      <formula>7</formula>
    </cfRule>
    <cfRule type="expression" priority="741" dxfId="6" stopIfTrue="1">
      <formula>IF(ISERROR(VLOOKUP(B8,AI56:AP1531,5,FALSE)),"",VLOOKUP(B8,AI56:AP1531,5,FALSE))</formula>
    </cfRule>
  </conditionalFormatting>
  <conditionalFormatting sqref="V18:V21">
    <cfRule type="expression" priority="748" dxfId="5" stopIfTrue="1">
      <formula>IF(ISERROR(VLOOKUP(T18,$AI$60:$AP$1558,5,FALSE))=7,"",VLOOKUP(T18,$AI$60:$AP$1558,5,FALSE))=7</formula>
    </cfRule>
    <cfRule type="cellIs" priority="749" dxfId="4" operator="equal" stopIfTrue="1">
      <formula>7</formula>
    </cfRule>
    <cfRule type="expression" priority="750" dxfId="3" stopIfTrue="1">
      <formula>IF(ISERROR(VLOOKUP(T18,AI66:AP1563,5,FALSE)),"",VLOOKUP(T18,AI66:AP1563,5,FALSE))</formula>
    </cfRule>
  </conditionalFormatting>
  <conditionalFormatting sqref="W8:X9">
    <cfRule type="expression" priority="751" dxfId="2" stopIfTrue="1">
      <formula>IF(ISERROR(VLOOKUP(V8,$AI$60:$AP$1536,5,FALSE))=7,"",VLOOKUP(V8,$AI$60:$AP$1536,5,FALSE))=7</formula>
    </cfRule>
    <cfRule type="cellIs" priority="752" dxfId="1" operator="equal" stopIfTrue="1">
      <formula>7</formula>
    </cfRule>
    <cfRule type="expression" priority="753" dxfId="0" stopIfTrue="1">
      <formula>IF(ISERROR(VLOOKUP(V8,AW56:BB1530,5,FALSE)),"",VLOOKUP(V8,AW56:BB1530,5,FALSE))</formula>
    </cfRule>
  </conditionalFormatting>
  <printOptions/>
  <pageMargins left="0.3902777777777778" right="0.25" top="0.3902777777777778" bottom="0" header="0.5118055555555555" footer="0.5118055555555555"/>
  <pageSetup fitToHeight="1" fitToWidth="1" horizontalDpi="300" verticalDpi="300" orientation="portrait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29"/>
  <sheetViews>
    <sheetView zoomScale="125" zoomScaleNormal="125" zoomScalePageLayoutView="0" workbookViewId="0" topLeftCell="A1">
      <selection activeCell="A1" sqref="A1"/>
    </sheetView>
  </sheetViews>
  <sheetFormatPr defaultColWidth="9.140625" defaultRowHeight="12.75"/>
  <cols>
    <col min="3" max="3" width="10.7109375" style="0" customWidth="1"/>
  </cols>
  <sheetData>
    <row r="1" spans="3:4" ht="12.75">
      <c r="C1" s="2"/>
      <c r="D1" s="2"/>
    </row>
    <row r="2" spans="1:4" ht="12.75">
      <c r="A2" s="2"/>
      <c r="C2" s="2"/>
      <c r="D2" s="2"/>
    </row>
    <row r="3" spans="1:4" ht="12.75">
      <c r="A3" s="42"/>
      <c r="B3" s="43"/>
      <c r="C3" s="44"/>
      <c r="D3" s="45"/>
    </row>
    <row r="4" spans="1:4" ht="12.75">
      <c r="A4" s="42"/>
      <c r="B4" s="43"/>
      <c r="C4" s="44"/>
      <c r="D4" s="45"/>
    </row>
    <row r="5" spans="1:4" ht="12.75">
      <c r="A5" s="42"/>
      <c r="B5" s="43"/>
      <c r="C5" s="44"/>
      <c r="D5" s="45"/>
    </row>
    <row r="6" spans="1:4" ht="12.75">
      <c r="A6" s="42"/>
      <c r="B6" s="43"/>
      <c r="C6" s="44"/>
      <c r="D6" s="45"/>
    </row>
    <row r="7" spans="1:4" ht="12.75">
      <c r="A7" s="42"/>
      <c r="B7" s="43"/>
      <c r="C7" s="44"/>
      <c r="D7" s="45"/>
    </row>
    <row r="8" spans="1:4" ht="12.75">
      <c r="A8" s="42"/>
      <c r="B8" s="43"/>
      <c r="C8" s="44"/>
      <c r="D8" s="45"/>
    </row>
    <row r="9" spans="1:4" ht="12.75">
      <c r="A9" s="42"/>
      <c r="B9" s="43"/>
      <c r="C9" s="44"/>
      <c r="D9" s="45"/>
    </row>
    <row r="10" spans="1:4" ht="12.75">
      <c r="A10" s="42"/>
      <c r="B10" s="43"/>
      <c r="C10" s="44"/>
      <c r="D10" s="45"/>
    </row>
    <row r="11" spans="1:4" ht="12.75">
      <c r="A11" s="42"/>
      <c r="B11" s="43"/>
      <c r="C11" s="44"/>
      <c r="D11" s="45"/>
    </row>
    <row r="12" spans="1:4" ht="12.75">
      <c r="A12" s="42"/>
      <c r="B12" s="43"/>
      <c r="C12" s="44"/>
      <c r="D12" s="45"/>
    </row>
    <row r="13" spans="1:4" ht="12.75">
      <c r="A13" s="42"/>
      <c r="B13" s="43"/>
      <c r="C13" s="44"/>
      <c r="D13" s="45"/>
    </row>
    <row r="14" spans="1:4" ht="12.75">
      <c r="A14" s="42"/>
      <c r="B14" s="43"/>
      <c r="C14" s="44"/>
      <c r="D14" s="45"/>
    </row>
    <row r="15" spans="1:4" ht="12.75">
      <c r="A15" s="42"/>
      <c r="B15" s="43"/>
      <c r="C15" s="44"/>
      <c r="D15" s="45"/>
    </row>
    <row r="16" spans="1:4" ht="12.75">
      <c r="A16" s="42"/>
      <c r="B16" s="43"/>
      <c r="C16" s="44"/>
      <c r="D16" s="45"/>
    </row>
    <row r="17" spans="1:4" ht="12.75">
      <c r="A17" s="42"/>
      <c r="B17" s="43"/>
      <c r="C17" s="44"/>
      <c r="D17" s="45"/>
    </row>
    <row r="18" spans="1:4" ht="12.75">
      <c r="A18" s="42"/>
      <c r="B18" s="43"/>
      <c r="C18" s="44"/>
      <c r="D18" s="45"/>
    </row>
    <row r="19" spans="1:4" ht="12.75">
      <c r="A19" s="42"/>
      <c r="B19" s="43"/>
      <c r="C19" s="44"/>
      <c r="D19" s="45"/>
    </row>
    <row r="20" spans="1:4" ht="12.75">
      <c r="A20" s="42"/>
      <c r="B20" s="43"/>
      <c r="C20" s="44"/>
      <c r="D20" s="45"/>
    </row>
    <row r="21" spans="1:4" ht="12.75">
      <c r="A21" s="42"/>
      <c r="B21" s="43"/>
      <c r="C21" s="44"/>
      <c r="D21" s="45"/>
    </row>
    <row r="22" spans="1:4" ht="12.75">
      <c r="A22" s="42"/>
      <c r="B22" s="43"/>
      <c r="C22" s="44"/>
      <c r="D22" s="45"/>
    </row>
    <row r="23" spans="1:4" ht="12.75">
      <c r="A23" s="42"/>
      <c r="B23" s="43"/>
      <c r="C23" s="44"/>
      <c r="D23" s="45"/>
    </row>
    <row r="24" spans="1:4" ht="12.75">
      <c r="A24" s="42"/>
      <c r="B24" s="43"/>
      <c r="C24" s="44"/>
      <c r="D24" s="45"/>
    </row>
    <row r="25" spans="1:4" ht="12.75">
      <c r="A25" s="42"/>
      <c r="B25" s="43"/>
      <c r="C25" s="44"/>
      <c r="D25" s="45"/>
    </row>
    <row r="26" spans="1:4" ht="12.75">
      <c r="A26" s="42"/>
      <c r="B26" s="43"/>
      <c r="C26" s="44"/>
      <c r="D26" s="45"/>
    </row>
    <row r="27" spans="1:4" ht="12.75">
      <c r="A27" s="42"/>
      <c r="B27" s="43"/>
      <c r="C27" s="44"/>
      <c r="D27" s="45"/>
    </row>
    <row r="28" spans="1:4" ht="12.75">
      <c r="A28" s="42"/>
      <c r="B28" s="43"/>
      <c r="C28" s="44"/>
      <c r="D28" s="45"/>
    </row>
    <row r="29" spans="1:4" ht="12.75">
      <c r="A29" s="42"/>
      <c r="B29" s="43"/>
      <c r="C29" s="44"/>
      <c r="D29" s="45"/>
    </row>
    <row r="30" spans="1:4" ht="12.75">
      <c r="A30" s="42"/>
      <c r="B30" s="43"/>
      <c r="C30" s="44"/>
      <c r="D30" s="45"/>
    </row>
    <row r="31" spans="1:4" ht="12.75">
      <c r="A31" s="42"/>
      <c r="B31" s="43"/>
      <c r="C31" s="44"/>
      <c r="D31" s="45"/>
    </row>
    <row r="32" spans="1:4" ht="12.75">
      <c r="A32" s="42"/>
      <c r="B32" s="43"/>
      <c r="C32" s="44"/>
      <c r="D32" s="45"/>
    </row>
    <row r="33" spans="1:4" ht="12.75">
      <c r="A33" s="42"/>
      <c r="B33" s="43"/>
      <c r="C33" s="44"/>
      <c r="D33" s="45"/>
    </row>
    <row r="34" spans="1:4" ht="12.75">
      <c r="A34" s="42"/>
      <c r="B34" s="43"/>
      <c r="C34" s="44"/>
      <c r="D34" s="45"/>
    </row>
    <row r="35" spans="1:4" ht="12.75">
      <c r="A35" s="42"/>
      <c r="B35" s="43"/>
      <c r="C35" s="44"/>
      <c r="D35" s="45"/>
    </row>
    <row r="36" spans="1:4" ht="12.75">
      <c r="A36" s="42"/>
      <c r="B36" s="43"/>
      <c r="C36" s="44"/>
      <c r="D36" s="45"/>
    </row>
    <row r="37" spans="1:4" ht="12.75">
      <c r="A37" s="42"/>
      <c r="B37" s="43"/>
      <c r="C37" s="44"/>
      <c r="D37" s="45"/>
    </row>
    <row r="38" spans="1:4" ht="12.75">
      <c r="A38" s="42"/>
      <c r="B38" s="43"/>
      <c r="C38" s="44"/>
      <c r="D38" s="45"/>
    </row>
    <row r="39" spans="1:4" ht="12.75">
      <c r="A39" s="42"/>
      <c r="B39" s="43"/>
      <c r="C39" s="44"/>
      <c r="D39" s="45"/>
    </row>
    <row r="40" spans="1:4" ht="12.75">
      <c r="A40" s="42"/>
      <c r="B40" s="43"/>
      <c r="C40" s="44"/>
      <c r="D40" s="45"/>
    </row>
    <row r="41" spans="1:4" ht="12.75">
      <c r="A41" s="42"/>
      <c r="B41" s="43"/>
      <c r="C41" s="44"/>
      <c r="D41" s="45"/>
    </row>
    <row r="42" spans="1:4" ht="12.75">
      <c r="A42" s="42"/>
      <c r="B42" s="43"/>
      <c r="C42" s="44"/>
      <c r="D42" s="45"/>
    </row>
    <row r="43" spans="1:4" ht="12.75">
      <c r="A43" s="42"/>
      <c r="B43" s="43"/>
      <c r="C43" s="44"/>
      <c r="D43" s="45"/>
    </row>
    <row r="44" spans="1:4" ht="12.75">
      <c r="A44" s="42"/>
      <c r="B44" s="43"/>
      <c r="C44" s="44"/>
      <c r="D44" s="45"/>
    </row>
    <row r="45" spans="1:4" ht="12.75">
      <c r="A45" s="42"/>
      <c r="B45" s="43"/>
      <c r="C45" s="44"/>
      <c r="D45" s="45"/>
    </row>
    <row r="46" spans="1:4" ht="12.75">
      <c r="A46" s="42"/>
      <c r="B46" s="43"/>
      <c r="C46" s="44"/>
      <c r="D46" s="45"/>
    </row>
    <row r="47" spans="1:4" ht="12.75">
      <c r="A47" s="42"/>
      <c r="B47" s="43"/>
      <c r="C47" s="44"/>
      <c r="D47" s="45"/>
    </row>
    <row r="48" spans="1:4" ht="12.75">
      <c r="A48" s="42"/>
      <c r="B48" s="43"/>
      <c r="C48" s="44"/>
      <c r="D48" s="45"/>
    </row>
    <row r="49" spans="1:4" ht="12.75">
      <c r="A49" s="42"/>
      <c r="B49" s="43"/>
      <c r="C49" s="44"/>
      <c r="D49" s="45"/>
    </row>
    <row r="50" spans="1:4" ht="12.75">
      <c r="A50" s="42"/>
      <c r="B50" s="43"/>
      <c r="C50" s="44"/>
      <c r="D50" s="45"/>
    </row>
    <row r="51" spans="1:4" ht="12.75">
      <c r="A51" s="42"/>
      <c r="B51" s="43"/>
      <c r="C51" s="44"/>
      <c r="D51" s="45"/>
    </row>
    <row r="52" spans="1:4" ht="12.75">
      <c r="A52" s="42"/>
      <c r="B52" s="43"/>
      <c r="C52" s="44"/>
      <c r="D52" s="45"/>
    </row>
    <row r="53" spans="1:4" ht="12.75">
      <c r="A53" s="42"/>
      <c r="B53" s="43"/>
      <c r="C53" s="44"/>
      <c r="D53" s="45"/>
    </row>
    <row r="54" spans="1:4" ht="12.75">
      <c r="A54" s="42"/>
      <c r="B54" s="43"/>
      <c r="C54" s="44"/>
      <c r="D54" s="45"/>
    </row>
    <row r="55" spans="1:4" ht="12.75">
      <c r="A55" s="42"/>
      <c r="B55" s="43"/>
      <c r="C55" s="44"/>
      <c r="D55" s="45"/>
    </row>
    <row r="56" spans="1:4" ht="12.75">
      <c r="A56" s="42"/>
      <c r="B56" s="43"/>
      <c r="C56" s="44"/>
      <c r="D56" s="45"/>
    </row>
    <row r="57" spans="1:4" ht="12.75">
      <c r="A57" s="42"/>
      <c r="B57" s="43"/>
      <c r="C57" s="44"/>
      <c r="D57" s="45"/>
    </row>
    <row r="58" spans="1:4" ht="12.75">
      <c r="A58" s="42"/>
      <c r="B58" s="43"/>
      <c r="C58" s="44"/>
      <c r="D58" s="45"/>
    </row>
    <row r="59" spans="1:4" ht="12.75">
      <c r="A59" s="42"/>
      <c r="B59" s="43"/>
      <c r="C59" s="44"/>
      <c r="D59" s="45"/>
    </row>
    <row r="60" spans="1:4" ht="12.75">
      <c r="A60" s="42"/>
      <c r="B60" s="43"/>
      <c r="C60" s="44"/>
      <c r="D60" s="45"/>
    </row>
    <row r="61" spans="1:4" ht="12.75">
      <c r="A61" s="42"/>
      <c r="B61" s="43"/>
      <c r="C61" s="44"/>
      <c r="D61" s="45"/>
    </row>
    <row r="62" spans="1:4" ht="12.75">
      <c r="A62" s="42"/>
      <c r="B62" s="43"/>
      <c r="C62" s="44"/>
      <c r="D62" s="45"/>
    </row>
    <row r="63" spans="1:4" ht="12.75">
      <c r="A63" s="42"/>
      <c r="B63" s="43"/>
      <c r="C63" s="44"/>
      <c r="D63" s="45"/>
    </row>
    <row r="64" spans="1:4" ht="12.75">
      <c r="A64" s="42"/>
      <c r="B64" s="43"/>
      <c r="C64" s="44"/>
      <c r="D64" s="45"/>
    </row>
    <row r="65" spans="1:4" ht="12.75">
      <c r="A65" s="42"/>
      <c r="B65" s="43"/>
      <c r="C65" s="44"/>
      <c r="D65" s="45"/>
    </row>
    <row r="66" spans="1:4" ht="12.75">
      <c r="A66" s="42"/>
      <c r="B66" s="43"/>
      <c r="C66" s="44"/>
      <c r="D66" s="45"/>
    </row>
    <row r="67" spans="1:4" ht="12.75">
      <c r="A67" s="42"/>
      <c r="B67" s="43"/>
      <c r="C67" s="44"/>
      <c r="D67" s="45"/>
    </row>
    <row r="68" spans="1:4" ht="12.75">
      <c r="A68" s="42"/>
      <c r="B68" s="43"/>
      <c r="C68" s="44"/>
      <c r="D68" s="45"/>
    </row>
    <row r="69" spans="1:4" ht="12.75">
      <c r="A69" s="42"/>
      <c r="B69" s="43"/>
      <c r="C69" s="44"/>
      <c r="D69" s="45"/>
    </row>
    <row r="70" spans="1:4" ht="12.75">
      <c r="A70" s="42"/>
      <c r="B70" s="43"/>
      <c r="C70" s="44"/>
      <c r="D70" s="45"/>
    </row>
    <row r="71" spans="1:4" ht="12.75">
      <c r="A71" s="42"/>
      <c r="B71" s="43"/>
      <c r="C71" s="44"/>
      <c r="D71" s="45"/>
    </row>
    <row r="72" spans="1:4" ht="12.75">
      <c r="A72" s="42"/>
      <c r="B72" s="43"/>
      <c r="C72" s="44"/>
      <c r="D72" s="45"/>
    </row>
    <row r="73" spans="1:4" ht="12.75">
      <c r="A73" s="42"/>
      <c r="B73" s="43"/>
      <c r="C73" s="44"/>
      <c r="D73" s="45"/>
    </row>
    <row r="74" spans="1:4" ht="12.75">
      <c r="A74" s="42"/>
      <c r="B74" s="43"/>
      <c r="C74" s="44"/>
      <c r="D74" s="45"/>
    </row>
    <row r="75" spans="1:4" ht="12.75">
      <c r="A75" s="42"/>
      <c r="B75" s="43"/>
      <c r="C75" s="44"/>
      <c r="D75" s="45"/>
    </row>
    <row r="76" spans="1:4" ht="12.75">
      <c r="A76" s="42"/>
      <c r="B76" s="43"/>
      <c r="C76" s="44"/>
      <c r="D76" s="45"/>
    </row>
    <row r="77" spans="1:4" ht="12.75">
      <c r="A77" s="42"/>
      <c r="B77" s="43"/>
      <c r="C77" s="44"/>
      <c r="D77" s="45"/>
    </row>
    <row r="78" spans="1:4" ht="12.75">
      <c r="A78" s="42"/>
      <c r="B78" s="43"/>
      <c r="C78" s="44"/>
      <c r="D78" s="45"/>
    </row>
    <row r="79" spans="1:4" ht="12.75">
      <c r="A79" s="42"/>
      <c r="B79" s="43"/>
      <c r="C79" s="44"/>
      <c r="D79" s="45"/>
    </row>
    <row r="80" spans="1:4" ht="12.75">
      <c r="A80" s="42"/>
      <c r="B80" s="43"/>
      <c r="C80" s="44"/>
      <c r="D80" s="45"/>
    </row>
    <row r="81" spans="1:4" ht="12.75">
      <c r="A81" s="42"/>
      <c r="B81" s="43"/>
      <c r="C81" s="44"/>
      <c r="D81" s="45"/>
    </row>
    <row r="82" spans="1:4" ht="12.75">
      <c r="A82" s="42"/>
      <c r="B82" s="43"/>
      <c r="C82" s="44"/>
      <c r="D82" s="45"/>
    </row>
    <row r="83" spans="1:4" ht="12.75">
      <c r="A83" s="42"/>
      <c r="B83" s="43"/>
      <c r="C83" s="44"/>
      <c r="D83" s="45"/>
    </row>
    <row r="84" spans="1:4" ht="12.75">
      <c r="A84" s="42"/>
      <c r="B84" s="43"/>
      <c r="C84" s="44"/>
      <c r="D84" s="45"/>
    </row>
    <row r="85" spans="1:4" ht="12.75">
      <c r="A85" s="42"/>
      <c r="B85" s="43"/>
      <c r="C85" s="44"/>
      <c r="D85" s="45"/>
    </row>
    <row r="86" spans="1:4" ht="12.75">
      <c r="A86" s="42"/>
      <c r="B86" s="43"/>
      <c r="C86" s="44"/>
      <c r="D86" s="45"/>
    </row>
    <row r="87" spans="1:4" ht="12.75">
      <c r="A87" s="42"/>
      <c r="B87" s="43"/>
      <c r="C87" s="44"/>
      <c r="D87" s="45"/>
    </row>
    <row r="88" spans="1:4" ht="12.75">
      <c r="A88" s="42"/>
      <c r="B88" s="43"/>
      <c r="C88" s="44"/>
      <c r="D88" s="45"/>
    </row>
    <row r="89" spans="1:4" ht="12.75">
      <c r="A89" s="42"/>
      <c r="B89" s="43"/>
      <c r="C89" s="44"/>
      <c r="D89" s="45"/>
    </row>
    <row r="90" spans="1:4" ht="12.75">
      <c r="A90" s="42"/>
      <c r="B90" s="43"/>
      <c r="C90" s="44"/>
      <c r="D90" s="45"/>
    </row>
    <row r="91" spans="1:4" ht="12.75">
      <c r="A91" s="42"/>
      <c r="B91" s="43"/>
      <c r="C91" s="44"/>
      <c r="D91" s="45"/>
    </row>
    <row r="92" spans="1:4" ht="12.75">
      <c r="A92" s="42"/>
      <c r="B92" s="43"/>
      <c r="C92" s="44"/>
      <c r="D92" s="45"/>
    </row>
    <row r="93" spans="1:4" ht="12.75">
      <c r="A93" s="42"/>
      <c r="B93" s="43"/>
      <c r="C93" s="44"/>
      <c r="D93" s="45"/>
    </row>
    <row r="94" spans="1:4" ht="12.75">
      <c r="A94" s="42"/>
      <c r="B94" s="43"/>
      <c r="C94" s="44"/>
      <c r="D94" s="45"/>
    </row>
    <row r="95" spans="1:4" ht="12.75">
      <c r="A95" s="42"/>
      <c r="B95" s="43"/>
      <c r="C95" s="44"/>
      <c r="D95" s="45"/>
    </row>
    <row r="96" spans="1:4" ht="12.75">
      <c r="A96" s="42"/>
      <c r="B96" s="43"/>
      <c r="C96" s="44"/>
      <c r="D96" s="45"/>
    </row>
    <row r="97" spans="1:4" ht="12.75">
      <c r="A97" s="42"/>
      <c r="B97" s="43"/>
      <c r="C97" s="44"/>
      <c r="D97" s="45"/>
    </row>
    <row r="98" spans="1:4" ht="12.75">
      <c r="A98" s="42"/>
      <c r="B98" s="43"/>
      <c r="C98" s="44"/>
      <c r="D98" s="45"/>
    </row>
    <row r="99" spans="1:4" ht="12.75">
      <c r="A99" s="42"/>
      <c r="B99" s="43"/>
      <c r="C99" s="44"/>
      <c r="D99" s="45"/>
    </row>
    <row r="100" spans="1:4" ht="12.75">
      <c r="A100" s="42"/>
      <c r="B100" s="43"/>
      <c r="C100" s="44"/>
      <c r="D100" s="45"/>
    </row>
    <row r="101" spans="1:4" ht="12.75">
      <c r="A101" s="42"/>
      <c r="B101" s="43"/>
      <c r="C101" s="44"/>
      <c r="D101" s="45"/>
    </row>
    <row r="102" spans="1:4" ht="12.75">
      <c r="A102" s="42"/>
      <c r="B102" s="43"/>
      <c r="C102" s="44"/>
      <c r="D102" s="45"/>
    </row>
    <row r="103" spans="1:4" ht="12.75">
      <c r="A103" s="42"/>
      <c r="B103" s="43"/>
      <c r="C103" s="44"/>
      <c r="D103" s="45"/>
    </row>
    <row r="104" spans="1:4" ht="12.75">
      <c r="A104" s="42"/>
      <c r="B104" s="43"/>
      <c r="C104" s="44"/>
      <c r="D104" s="45"/>
    </row>
    <row r="105" spans="1:4" ht="12.75">
      <c r="A105" s="38"/>
      <c r="B105" s="43"/>
      <c r="C105" s="44"/>
      <c r="D105" s="45"/>
    </row>
    <row r="106" spans="1:4" ht="12.75">
      <c r="A106" s="38"/>
      <c r="B106" s="43"/>
      <c r="C106" s="44"/>
      <c r="D106" s="45"/>
    </row>
    <row r="107" spans="1:4" ht="12.75">
      <c r="A107" s="42"/>
      <c r="B107" s="43"/>
      <c r="C107" s="44"/>
      <c r="D107" s="45"/>
    </row>
    <row r="108" spans="1:4" ht="12.75">
      <c r="A108" s="42"/>
      <c r="B108" s="43"/>
      <c r="C108" s="44"/>
      <c r="D108" s="45"/>
    </row>
    <row r="109" spans="1:4" ht="12.75">
      <c r="A109" s="42"/>
      <c r="B109" s="43"/>
      <c r="C109" s="44"/>
      <c r="D109" s="45"/>
    </row>
    <row r="110" spans="1:4" ht="12.75">
      <c r="A110" s="42"/>
      <c r="B110" s="43"/>
      <c r="C110" s="44"/>
      <c r="D110" s="45"/>
    </row>
    <row r="111" spans="1:4" ht="12.75">
      <c r="A111" s="42"/>
      <c r="B111" s="43"/>
      <c r="C111" s="44"/>
      <c r="D111" s="45"/>
    </row>
    <row r="112" spans="1:4" ht="12.75">
      <c r="A112" s="42"/>
      <c r="B112" s="43"/>
      <c r="C112" s="44"/>
      <c r="D112" s="45"/>
    </row>
    <row r="113" spans="1:4" ht="12.75">
      <c r="A113" s="42"/>
      <c r="B113" s="43"/>
      <c r="C113" s="44"/>
      <c r="D113" s="45"/>
    </row>
    <row r="114" spans="1:4" ht="12.75">
      <c r="A114" s="42"/>
      <c r="B114" s="43"/>
      <c r="C114" s="44"/>
      <c r="D114" s="45"/>
    </row>
    <row r="115" spans="1:4" ht="12.75">
      <c r="A115" s="42"/>
      <c r="B115" s="43"/>
      <c r="C115" s="44"/>
      <c r="D115" s="45"/>
    </row>
    <row r="116" spans="1:4" ht="12.75">
      <c r="A116" s="42"/>
      <c r="B116" s="43"/>
      <c r="C116" s="44"/>
      <c r="D116" s="45"/>
    </row>
    <row r="117" spans="1:4" ht="12.75">
      <c r="A117" s="42"/>
      <c r="B117" s="43"/>
      <c r="C117" s="44"/>
      <c r="D117" s="45"/>
    </row>
    <row r="118" spans="1:4" ht="12.75">
      <c r="A118" s="38"/>
      <c r="B118" s="43"/>
      <c r="C118" s="44"/>
      <c r="D118" s="45"/>
    </row>
    <row r="119" spans="1:4" ht="12.75">
      <c r="A119" s="38"/>
      <c r="B119" s="43"/>
      <c r="C119" s="44"/>
      <c r="D119" s="45"/>
    </row>
    <row r="120" spans="1:4" ht="12.75">
      <c r="A120" s="38"/>
      <c r="B120" s="43"/>
      <c r="C120" s="44"/>
      <c r="D120" s="45"/>
    </row>
    <row r="121" spans="1:4" ht="12.75">
      <c r="A121" s="42"/>
      <c r="B121" s="43"/>
      <c r="C121" s="44"/>
      <c r="D121" s="45"/>
    </row>
    <row r="122" spans="1:4" ht="12.75">
      <c r="A122" s="42"/>
      <c r="B122" s="43"/>
      <c r="C122" s="44"/>
      <c r="D122" s="45"/>
    </row>
    <row r="123" spans="1:4" ht="12.75">
      <c r="A123" s="42"/>
      <c r="B123" s="43"/>
      <c r="C123" s="44"/>
      <c r="D123" s="45"/>
    </row>
    <row r="124" spans="1:4" ht="12.75">
      <c r="A124" s="42"/>
      <c r="B124" s="43"/>
      <c r="C124" s="44"/>
      <c r="D124" s="45"/>
    </row>
    <row r="125" spans="1:4" ht="12.75">
      <c r="A125" s="42"/>
      <c r="B125" s="43"/>
      <c r="C125" s="44"/>
      <c r="D125" s="45"/>
    </row>
    <row r="126" spans="1:4" ht="12.75">
      <c r="A126" s="42"/>
      <c r="B126" s="43"/>
      <c r="C126" s="44"/>
      <c r="D126" s="45"/>
    </row>
    <row r="127" spans="1:4" ht="12.75">
      <c r="A127" s="42"/>
      <c r="B127" s="43"/>
      <c r="C127" s="44"/>
      <c r="D127" s="45"/>
    </row>
    <row r="128" spans="1:4" ht="12.75">
      <c r="A128" s="42"/>
      <c r="B128" s="43"/>
      <c r="C128" s="44"/>
      <c r="D128" s="45"/>
    </row>
    <row r="129" spans="1:4" ht="12.75">
      <c r="A129" s="42"/>
      <c r="B129" s="43"/>
      <c r="C129" s="44"/>
      <c r="D129" s="45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="125" zoomScaleNormal="12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jkelly</cp:lastModifiedBy>
  <cp:lastPrinted>2013-05-06T17:55:15Z</cp:lastPrinted>
  <dcterms:created xsi:type="dcterms:W3CDTF">2009-05-06T18:32:02Z</dcterms:created>
  <dcterms:modified xsi:type="dcterms:W3CDTF">2013-05-28T22:08:51Z</dcterms:modified>
  <cp:category/>
  <cp:version/>
  <cp:contentType/>
  <cp:contentStatus/>
</cp:coreProperties>
</file>